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805" firstSheet="3" activeTab="3"/>
  </bookViews>
  <sheets>
    <sheet name="1" sheetId="2" r:id="rId1"/>
    <sheet name="Волод2018" sheetId="3" r:id="rId2"/>
    <sheet name="итоги2018" sheetId="4" r:id="rId3"/>
    <sheet name="Волод2023" sheetId="10" r:id="rId4"/>
  </sheets>
  <definedNames>
    <definedName name="_xlnm.Print_Titles" localSheetId="3">Волод2023!$2:$3</definedName>
    <definedName name="_xlnm.Print_Area" localSheetId="0">'1'!$A$1:$T$68</definedName>
    <definedName name="_xlnm.Print_Area" localSheetId="1">Волод2018!$A$1:$AB$67</definedName>
    <definedName name="_xlnm.Print_Area" localSheetId="3">Волод2023!$A$1:$AB$76</definedName>
  </definedNames>
  <calcPr calcId="125725"/>
</workbook>
</file>

<file path=xl/calcChain.xml><?xml version="1.0" encoding="utf-8"?>
<calcChain xmlns="http://schemas.openxmlformats.org/spreadsheetml/2006/main">
  <c r="F73" i="10"/>
  <c r="F75" s="1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F68"/>
  <c r="AB57"/>
  <c r="F57"/>
  <c r="I52"/>
  <c r="J52"/>
  <c r="K52"/>
  <c r="N52"/>
  <c r="P52"/>
  <c r="Q52"/>
  <c r="R52"/>
  <c r="S52"/>
  <c r="T52"/>
  <c r="V52"/>
  <c r="W52"/>
  <c r="X52"/>
  <c r="Y52"/>
  <c r="Z52"/>
  <c r="AA52"/>
  <c r="AB52"/>
  <c r="G52"/>
  <c r="F52"/>
  <c r="AD43"/>
  <c r="AE43" s="1"/>
  <c r="AB14"/>
  <c r="F14"/>
  <c r="AB6"/>
  <c r="AA6"/>
  <c r="Y10"/>
  <c r="Z6"/>
  <c r="Y6"/>
  <c r="X6"/>
  <c r="U6"/>
  <c r="T6"/>
  <c r="S6"/>
  <c r="R6"/>
  <c r="Q6"/>
  <c r="P6"/>
  <c r="O6"/>
  <c r="N6"/>
  <c r="M6"/>
  <c r="L6"/>
  <c r="K6"/>
  <c r="J6"/>
  <c r="I6"/>
  <c r="H6"/>
  <c r="G6"/>
  <c r="F6"/>
  <c r="F28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F25"/>
  <c r="U73" l="1"/>
  <c r="E73"/>
  <c r="AB70"/>
  <c r="AA70"/>
  <c r="Z70"/>
  <c r="Y70"/>
  <c r="X70"/>
  <c r="W70"/>
  <c r="V70"/>
  <c r="U70"/>
  <c r="T70"/>
  <c r="T73" s="1"/>
  <c r="S70"/>
  <c r="R70"/>
  <c r="Q70"/>
  <c r="P70"/>
  <c r="O70"/>
  <c r="N70"/>
  <c r="M70"/>
  <c r="L70"/>
  <c r="J70"/>
  <c r="I70"/>
  <c r="H70"/>
  <c r="G70"/>
  <c r="F70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R73"/>
  <c r="Q73"/>
  <c r="Y19"/>
  <c r="X19"/>
  <c r="W19"/>
  <c r="V19"/>
  <c r="U19"/>
  <c r="T19"/>
  <c r="S19"/>
  <c r="R19"/>
  <c r="Q19"/>
  <c r="I19"/>
  <c r="H19"/>
  <c r="G19"/>
  <c r="G73" s="1"/>
  <c r="F19"/>
  <c r="AB18"/>
  <c r="AB19" s="1"/>
  <c r="AA18"/>
  <c r="AA19" s="1"/>
  <c r="Z18"/>
  <c r="Z19" s="1"/>
  <c r="Y18"/>
  <c r="X18"/>
  <c r="W18"/>
  <c r="V18"/>
  <c r="U18"/>
  <c r="T18"/>
  <c r="S18"/>
  <c r="R18"/>
  <c r="Q18"/>
  <c r="P18"/>
  <c r="P19" s="1"/>
  <c r="O18"/>
  <c r="O19" s="1"/>
  <c r="N18"/>
  <c r="N19" s="1"/>
  <c r="M18"/>
  <c r="M19" s="1"/>
  <c r="L18"/>
  <c r="L19" s="1"/>
  <c r="K18"/>
  <c r="K19" s="1"/>
  <c r="J18"/>
  <c r="J19" s="1"/>
  <c r="I18"/>
  <c r="H18"/>
  <c r="G18"/>
  <c r="F18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AB10"/>
  <c r="AA10"/>
  <c r="Z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W6"/>
  <c r="V6"/>
  <c r="I73" l="1"/>
  <c r="I75" s="1"/>
  <c r="W73"/>
  <c r="V73"/>
  <c r="V75" s="1"/>
  <c r="T75"/>
  <c r="Q75"/>
  <c r="U75"/>
  <c r="G75"/>
  <c r="R75"/>
  <c r="H73"/>
  <c r="H75" s="1"/>
  <c r="X73"/>
  <c r="X75" s="1"/>
  <c r="N73"/>
  <c r="N75" s="1"/>
  <c r="P73"/>
  <c r="P75" s="1"/>
  <c r="O73"/>
  <c r="O75" s="1"/>
  <c r="S73"/>
  <c r="S75" s="1"/>
  <c r="M73"/>
  <c r="M75" s="1"/>
  <c r="L73"/>
  <c r="L75" s="1"/>
  <c r="AB73"/>
  <c r="AB75" s="1"/>
  <c r="K73"/>
  <c r="K75" s="1"/>
  <c r="AA73"/>
  <c r="AA75" s="1"/>
  <c r="J73"/>
  <c r="J75" s="1"/>
  <c r="Z73"/>
  <c r="Y73"/>
  <c r="Y75" s="1"/>
  <c r="Z75" l="1"/>
  <c r="E74"/>
  <c r="E75" s="1"/>
  <c r="W75"/>
  <c r="E5" i="4" l="1"/>
  <c r="E22"/>
  <c r="E20"/>
  <c r="E21"/>
  <c r="E19"/>
  <c r="E8"/>
  <c r="E16"/>
  <c r="E11"/>
  <c r="E7"/>
  <c r="E18"/>
  <c r="E14"/>
  <c r="E10"/>
  <c r="E9"/>
  <c r="E17"/>
  <c r="E15"/>
  <c r="E13"/>
  <c r="E12"/>
  <c r="E6"/>
  <c r="E4"/>
  <c r="E3"/>
  <c r="E2"/>
  <c r="G10" i="3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F10"/>
  <c r="N6"/>
  <c r="P6"/>
  <c r="Q6"/>
  <c r="U6"/>
  <c r="X6"/>
  <c r="E6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B49"/>
  <c r="AA49"/>
  <c r="Y49"/>
  <c r="X49"/>
  <c r="W49"/>
  <c r="V49"/>
  <c r="U49"/>
  <c r="T49"/>
  <c r="S49"/>
  <c r="R49"/>
  <c r="Q49"/>
  <c r="P49"/>
  <c r="N49"/>
  <c r="L49"/>
  <c r="K49"/>
  <c r="J49"/>
  <c r="H49"/>
  <c r="G49"/>
  <c r="F49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H64" s="1"/>
  <c r="H66" s="1"/>
  <c r="G63"/>
  <c r="F63"/>
  <c r="I59"/>
  <c r="K59"/>
  <c r="L59"/>
  <c r="M59"/>
  <c r="N59"/>
  <c r="O59"/>
  <c r="P59"/>
  <c r="Q59"/>
  <c r="R59"/>
  <c r="S59"/>
  <c r="T59"/>
  <c r="V59"/>
  <c r="V64" s="1"/>
  <c r="W59"/>
  <c r="X59"/>
  <c r="X64" s="1"/>
  <c r="X66" s="1"/>
  <c r="Y59"/>
  <c r="Z59"/>
  <c r="Z64" s="1"/>
  <c r="Z66" s="1"/>
  <c r="AA59"/>
  <c r="AB59"/>
  <c r="AB64" s="1"/>
  <c r="AB66" s="1"/>
  <c r="F59"/>
  <c r="G61"/>
  <c r="G64" s="1"/>
  <c r="G66" s="1"/>
  <c r="H61"/>
  <c r="I61"/>
  <c r="J61"/>
  <c r="K61"/>
  <c r="L61"/>
  <c r="M61"/>
  <c r="N61"/>
  <c r="O61"/>
  <c r="O64" s="1"/>
  <c r="O66" s="1"/>
  <c r="P61"/>
  <c r="Q61"/>
  <c r="Q64" s="1"/>
  <c r="Q66" s="1"/>
  <c r="R61"/>
  <c r="S61"/>
  <c r="S64" s="1"/>
  <c r="S66" s="1"/>
  <c r="T61"/>
  <c r="U61"/>
  <c r="U64" s="1"/>
  <c r="U66" s="1"/>
  <c r="V61"/>
  <c r="W61"/>
  <c r="X61"/>
  <c r="Y61"/>
  <c r="Z61"/>
  <c r="AA61"/>
  <c r="AB61"/>
  <c r="F61"/>
  <c r="R31"/>
  <c r="S31"/>
  <c r="T31"/>
  <c r="U31"/>
  <c r="V31"/>
  <c r="W31"/>
  <c r="X31"/>
  <c r="Y31"/>
  <c r="Z31"/>
  <c r="AA31"/>
  <c r="AB31"/>
  <c r="Q31"/>
  <c r="P31"/>
  <c r="N31"/>
  <c r="O31"/>
  <c r="K31"/>
  <c r="L31"/>
  <c r="M31"/>
  <c r="J31"/>
  <c r="G31"/>
  <c r="H31"/>
  <c r="I31"/>
  <c r="F31"/>
  <c r="V66" l="1"/>
  <c r="M64"/>
  <c r="M66" s="1"/>
  <c r="K64"/>
  <c r="K66" s="1"/>
  <c r="T64"/>
  <c r="T66" s="1"/>
  <c r="R64"/>
  <c r="R66" s="1"/>
  <c r="P64"/>
  <c r="P66" s="1"/>
  <c r="J64"/>
  <c r="J66" s="1"/>
  <c r="F64"/>
  <c r="AA64"/>
  <c r="AA66" s="1"/>
  <c r="Y64"/>
  <c r="Y66" s="1"/>
  <c r="W64"/>
  <c r="W66" s="1"/>
  <c r="N64"/>
  <c r="N66" s="1"/>
  <c r="L64"/>
  <c r="L66" s="1"/>
  <c r="I64"/>
  <c r="I66" s="1"/>
  <c r="E65"/>
  <c r="E66" s="1"/>
  <c r="F66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F35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G27"/>
  <c r="F27"/>
  <c r="AA18"/>
  <c r="R18"/>
  <c r="W16"/>
  <c r="V16"/>
  <c r="V18" s="1"/>
  <c r="W4"/>
  <c r="W6" s="1"/>
  <c r="V4"/>
  <c r="V6" s="1"/>
  <c r="E64" i="2" l="1"/>
  <c r="V12"/>
  <c r="U12"/>
  <c r="U14"/>
  <c r="U16"/>
  <c r="U18"/>
  <c r="V16"/>
  <c r="U45"/>
  <c r="V45"/>
  <c r="U54"/>
  <c r="V54"/>
  <c r="U20"/>
  <c r="V4"/>
  <c r="V6" s="1"/>
  <c r="V64"/>
  <c r="U4"/>
  <c r="U6"/>
</calcChain>
</file>

<file path=xl/comments1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Эльвира Калиева</author>
  </authors>
  <commentList>
    <comment ref="F58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<sst xmlns="http://schemas.openxmlformats.org/spreadsheetml/2006/main" count="583" uniqueCount="172">
  <si>
    <t>Обозначение индикатора</t>
  </si>
  <si>
    <t>Наименование  индикатора</t>
  </si>
  <si>
    <t>Удельный вес индикатора</t>
  </si>
  <si>
    <t>МО "Село Садовое"</t>
  </si>
  <si>
    <t>МО "Капустиноярский сельсовет"</t>
  </si>
  <si>
    <t>МО "Пологозаймищенский сельсовет"</t>
  </si>
  <si>
    <t>МО "Покровский сельсовет"</t>
  </si>
  <si>
    <t>МО "Город Ахтубинск"</t>
  </si>
  <si>
    <t>МО "Успенский сельсовет"</t>
  </si>
  <si>
    <t>МО "Батаевский сельсовет"</t>
  </si>
  <si>
    <t>МО "Сокрутовский сельсовет"</t>
  </si>
  <si>
    <t>МО "Золотухинский сельсовет"</t>
  </si>
  <si>
    <t>МО "Удаченский сельсовет"</t>
  </si>
  <si>
    <t>МО "Поселок Верхний Баскунчак"</t>
  </si>
  <si>
    <t>МО "Поселок Нижний Баскунчак"</t>
  </si>
  <si>
    <t>максимальный  уровень управления бюджетом</t>
  </si>
  <si>
    <t xml:space="preserve">год </t>
  </si>
  <si>
    <t>Р 1</t>
  </si>
  <si>
    <t>Баллы</t>
  </si>
  <si>
    <t>Р 2</t>
  </si>
  <si>
    <t>Р 3</t>
  </si>
  <si>
    <t>Р 4</t>
  </si>
  <si>
    <t>Р 5</t>
  </si>
  <si>
    <t>Р 6</t>
  </si>
  <si>
    <t>P 7</t>
  </si>
  <si>
    <t xml:space="preserve">ИТОГО </t>
  </si>
  <si>
    <t>Уровень управления бюджетом</t>
  </si>
  <si>
    <t>&lt;=1</t>
  </si>
  <si>
    <t>&gt;1</t>
  </si>
  <si>
    <t>&gt;0</t>
  </si>
  <si>
    <t>Р 8</t>
  </si>
  <si>
    <t>Р 9</t>
  </si>
  <si>
    <t>В</t>
  </si>
  <si>
    <t>минимальный уровень управления бюджетом</t>
  </si>
  <si>
    <t>МО "Село Болхуны"</t>
  </si>
  <si>
    <t>МО "Село Ново-Николаевка"</t>
  </si>
  <si>
    <t>МО "Село Пироговка"</t>
  </si>
  <si>
    <t xml:space="preserve"> &lt;=10</t>
  </si>
  <si>
    <t xml:space="preserve">&lt;=5 </t>
  </si>
  <si>
    <t>остальные</t>
  </si>
  <si>
    <t>&gt;5</t>
  </si>
  <si>
    <t>Уровень долговой нагрузки бюджета муниципального образования</t>
  </si>
  <si>
    <t>&lt;50%</t>
  </si>
  <si>
    <t>&gt;50%</t>
  </si>
  <si>
    <t>Наличие порядка разработки, утверждения, реализации и оценки эффективности муниципальных программ на территории муниципального образования</t>
  </si>
  <si>
    <t>1</t>
  </si>
  <si>
    <t>Коэффициент оптимизации расходов на содержание органов местного самоуправления муниципальных образований</t>
  </si>
  <si>
    <t>&lt;=100%</t>
  </si>
  <si>
    <t>&gt;100%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</si>
  <si>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</si>
  <si>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=0</t>
  </si>
  <si>
    <t>Р 10</t>
  </si>
  <si>
    <t>Р 11</t>
  </si>
  <si>
    <t>Р 12</t>
  </si>
  <si>
    <t>Max {А_1 / В_1; А_2 / В_2; ... А_13 / В_13}</t>
  </si>
  <si>
    <t>Min {А_1 / В_1; А_2 / В_2; ... А_13 / В_13}</t>
  </si>
  <si>
    <t>Р 13</t>
  </si>
  <si>
    <t>Динамика доходов по местным налогам</t>
  </si>
  <si>
    <t>Р 14</t>
  </si>
  <si>
    <t>Динамика доходов по специальным налоговым режимам</t>
  </si>
  <si>
    <t>Р 17</t>
  </si>
  <si>
    <t>Размещение на официальном сайте муниципального образования решения о бюджете муниципального образования и решения об исполнении бюджета муниципального образования за год, предшествующий отчетному</t>
  </si>
  <si>
    <t>Размещение на официальном сайте муниципального образования "Бюджета для граждан", разработанного на основе решения о бюджете муниципального образования в доступной для населения форме</t>
  </si>
  <si>
    <t>Р 16</t>
  </si>
  <si>
    <t>А</t>
  </si>
  <si>
    <t>V</t>
  </si>
  <si>
    <t>С</t>
  </si>
  <si>
    <t>Доля расходов муниципального образования, реализуемых в рамках программ, в соответствии с бюджетной отчетностью об исполнении консолидированного бюджета муниципального образования Ахтубинского района (форма 0503387)</t>
  </si>
  <si>
    <t>Динамика доходов по налогу на доходы физических лиц</t>
  </si>
  <si>
    <t>Удельный вес налоговых и неналоговых доходов в общем объеме собственных доходов</t>
  </si>
  <si>
    <t>Р 15</t>
  </si>
  <si>
    <t>Размещение на официальном сайте муниципального образования протоколов, проведенных в отчетном финансовом году публичных слушаний по проекту бюджета муниципального образования и проекту решения об исполнении бюджета муниципального образования за год, предшествующий отчетному</t>
  </si>
  <si>
    <t>1.5</t>
  </si>
  <si>
    <t>Размещение на официальном сайте муниципального образованиявсех решений о внесении изменений в бюджет муниципального образования за отчетный финансовый год</t>
  </si>
  <si>
    <t>нал. и неналог.доходы</t>
  </si>
  <si>
    <t>1,5</t>
  </si>
  <si>
    <t>2,5</t>
  </si>
  <si>
    <t>Группировка</t>
  </si>
  <si>
    <t>№ места</t>
  </si>
  <si>
    <t>Мониторинг оперативной оценки качества управления  общественными финансами и платежеспособности  муниципальных образований  Ахтубинского района за 2017 год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</si>
  <si>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в отчетном финансовом году</t>
  </si>
  <si>
    <t xml:space="preserve">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нормативу формирования данных расходов, утвержденному постановлением Правительства Астраханской области от 03.09.2007 № 370-П </t>
  </si>
  <si>
    <t>Уровень собираемости местных налогов</t>
  </si>
  <si>
    <t>Н</t>
  </si>
  <si>
    <t>80%</t>
  </si>
  <si>
    <t>&lt;80%</t>
  </si>
  <si>
    <t>В-16</t>
  </si>
  <si>
    <t>А-17</t>
  </si>
  <si>
    <t>В-17</t>
  </si>
  <si>
    <t>В - С</t>
  </si>
  <si>
    <t>Наличие порядка и методики планирования бюджетных ассигнований муниципального образования</t>
  </si>
  <si>
    <t>МО "Актюбинский сельсовет""</t>
  </si>
  <si>
    <t>МО "Алтынжарский сельсовет"</t>
  </si>
  <si>
    <t>МО "Большемогойский сельсовет"</t>
  </si>
  <si>
    <t>МО "Поселок Винный"</t>
  </si>
  <si>
    <t>МО "Калининский сельсовет"</t>
  </si>
  <si>
    <t>МО "Крутовский сельсовет"</t>
  </si>
  <si>
    <t>МО "Маковский сельсовет"</t>
  </si>
  <si>
    <t>МО "Марфинский сельсовет"</t>
  </si>
  <si>
    <t>МО "Новокрасинский сельсовет"</t>
  </si>
  <si>
    <t>МО "Козловский сельсовет"</t>
  </si>
  <si>
    <t>МО "Новинский сельсовет"</t>
  </si>
  <si>
    <t>МО "Село Зеленга"</t>
  </si>
  <si>
    <t>МО "Султановский сельсовет"</t>
  </si>
  <si>
    <t>МО "Сизобугорский сельсовет"</t>
  </si>
  <si>
    <t>МО "Тумакский сельсовет"</t>
  </si>
  <si>
    <t>МО "Тишковский  сельсовет"</t>
  </si>
  <si>
    <t>МО "Тулугановский  сельсовет"</t>
  </si>
  <si>
    <t>МО "Хуторской сельсовет"</t>
  </si>
  <si>
    <t>МО "Поселок Володарский"</t>
  </si>
  <si>
    <t>МО "Цветновский сельсовет"</t>
  </si>
  <si>
    <t>МО "Мултановский сельсовет"</t>
  </si>
  <si>
    <t>2017 год</t>
  </si>
  <si>
    <t>Мониторинг оперативной оценки качества управления  общественными финансами и платежеспособности  муниципальных образований  Володарского района за 2017 год</t>
  </si>
  <si>
    <t>Уровень собираемости местных налогов( в том числе земельный налог с физ. лиц и организаций, налог на им.физ.лиц)(в тыс.руб.)</t>
  </si>
  <si>
    <t>&gt;80%</t>
  </si>
  <si>
    <t>Динамика доходов по налогу на доходы физических лиц(в тыс.руб.)</t>
  </si>
  <si>
    <t>&lt;100%=2 балла</t>
  </si>
  <si>
    <t>&gt;100%=1 балл</t>
  </si>
  <si>
    <t>Динамика доходов по местным налогам(в тыс.руб.)</t>
  </si>
  <si>
    <t>&gt;100%=1балл</t>
  </si>
  <si>
    <t>Динамика доходов по специальным налоговым режимам( ЕСХН)(в тыс.руб.)</t>
  </si>
  <si>
    <t xml:space="preserve">&gt;100%=1 балл       </t>
  </si>
  <si>
    <t>0%=0 балл</t>
  </si>
  <si>
    <t>Удельный вес налоговых и неналоговых доходов в общем объеме собственных доходов(в тыс.руб.)</t>
  </si>
  <si>
    <t>&lt;30%=2 балла</t>
  </si>
  <si>
    <t xml:space="preserve">&gt;30%=1 балл       </t>
  </si>
  <si>
    <t xml:space="preserve">Группировка                                     </t>
  </si>
  <si>
    <t>МО "Актюбинский сельсовет"</t>
  </si>
  <si>
    <t>МО "Козловский сельсовет</t>
  </si>
  <si>
    <t>% исполнения</t>
  </si>
  <si>
    <t>Номер Места</t>
  </si>
  <si>
    <t>Наименование муниципального образования</t>
  </si>
  <si>
    <t>№ п/п</t>
  </si>
  <si>
    <t>Максимальное колличество баллов</t>
  </si>
  <si>
    <t>Колличество набранных баллов</t>
  </si>
  <si>
    <t>Размещение и предоставление информации в части кассового исполнения бюджетов бюджетной системы РФ, а также сводной росписи на едином портале бюдждетной системы Российской Федерации в соответствии с Приказом Министерства финансов Российской Федерации от 28.12.2016 №243н "О составе и порядке размещения и предоставления информации на едином портале бюджетной системы Российской Федерации" в отчетном финансовом году</t>
  </si>
  <si>
    <t>более 68%</t>
  </si>
  <si>
    <t>менее 33%</t>
  </si>
  <si>
    <t>34% - 67%</t>
  </si>
  <si>
    <t>68% - 100%</t>
  </si>
  <si>
    <t>0% - 33%</t>
  </si>
  <si>
    <t>Участие муниципального образования в конкурсе проектов "Бюджет для граждан" в соответствии с Постановлением министерства финансов Астраханской области от 15.12.2014 N 57-П "О конкурсе проектов "Бюджет для граждан"</t>
  </si>
  <si>
    <t xml:space="preserve">Удельный вес суммы переданных извещений о начислениях в Государственную информационную систему о государственных и муниципальных платежах (далее - ГИС ГМП)
от суммы уплаченных денежных средств доходов бюджета по администратору начисления
</t>
  </si>
  <si>
    <t>Исполнение первоначально утвержденного плана по налоговым и неналоговым доходам</t>
  </si>
  <si>
    <t>Размещение на официальном сайте муниципального образования информации о муниципальных программах и фактических результатах их реализации</t>
  </si>
  <si>
    <t>Р18</t>
  </si>
  <si>
    <t>Р19</t>
  </si>
  <si>
    <t>Р20</t>
  </si>
  <si>
    <t>Отношение объема муниципального долга к общему годовому объему доходов местного бюджета без учета объема безвозмездных поступлений в отчетном финансовом году и (или) поступлений налоговых доходов по дополнительным нормативам отчислений от налога на доходы физических лиц</t>
  </si>
  <si>
    <t>менее 85%</t>
  </si>
  <si>
    <t xml:space="preserve">85% и более </t>
  </si>
  <si>
    <t>Р10</t>
  </si>
  <si>
    <t>Р11</t>
  </si>
  <si>
    <t>Р12</t>
  </si>
  <si>
    <t>Р13</t>
  </si>
  <si>
    <t>Р14</t>
  </si>
  <si>
    <t>Р15</t>
  </si>
  <si>
    <t>Р16</t>
  </si>
  <si>
    <t>Р17</t>
  </si>
  <si>
    <t>Р21</t>
  </si>
  <si>
    <t>Р - кассовое исполнение</t>
  </si>
  <si>
    <t>Р - бюджетная роспись</t>
  </si>
  <si>
    <t>Доля расходов муниципального образования, реализуемых в рамках программ, в соответствии с бюджетной отчетностью об исполнении консолидированного бюджета муниципального образования (форма 0503387)</t>
  </si>
  <si>
    <t>0</t>
  </si>
  <si>
    <t>А-21</t>
  </si>
  <si>
    <t>Мониторинг оперативной оценки качества управления  общественными финансами и платежеспособности  муниципальных образований  Володарского района за 2022 год</t>
  </si>
  <si>
    <t>Формуляр 7.29 не публикуется</t>
  </si>
  <si>
    <t>2022 год</t>
  </si>
  <si>
    <t>А-22</t>
  </si>
  <si>
    <t>В-21</t>
  </si>
  <si>
    <t>В-22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</si>
</sst>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0.0"/>
    <numFmt numFmtId="165" formatCode="0.0%"/>
    <numFmt numFmtId="166" formatCode="#,##0.0"/>
    <numFmt numFmtId="167" formatCode="0.00000"/>
    <numFmt numFmtId="168" formatCode="0.000"/>
    <numFmt numFmtId="169" formatCode="_-* #,##0\ _₽_-;\-* #,##0\ _₽_-;_-* &quot;-&quot;??\ _₽_-;_-@_-"/>
    <numFmt numFmtId="170" formatCode="#,##0.0\ _₽"/>
    <numFmt numFmtId="171" formatCode="#,##0.0\ _₽;\-#,##0.0\ _₽"/>
    <numFmt numFmtId="172" formatCode="#,##0.0_ ;\-#,##0.0\ "/>
    <numFmt numFmtId="173" formatCode="#,##0_ ;\-#,##0\ "/>
  </numFmts>
  <fonts count="31">
    <font>
      <sz val="10"/>
      <name val="Arial Cyr"/>
      <family val="2"/>
      <charset val="204"/>
    </font>
    <font>
      <sz val="18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7"/>
      <name val="Arial Cyr"/>
      <family val="2"/>
      <charset val="204"/>
    </font>
    <font>
      <sz val="16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10"/>
      <name val="Arial Cyr"/>
      <family val="2"/>
      <charset val="204"/>
    </font>
    <font>
      <sz val="16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7"/>
      <name val="Times New Roman"/>
      <family val="1"/>
      <charset val="204"/>
    </font>
    <font>
      <u/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u/>
      <sz val="17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/>
    <xf numFmtId="164" fontId="9" fillId="0" borderId="9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4" fillId="0" borderId="0" xfId="0" applyFont="1" applyFill="1" applyBorder="1"/>
    <xf numFmtId="164" fontId="13" fillId="0" borderId="7" xfId="0" applyNumberFormat="1" applyFont="1" applyBorder="1" applyAlignment="1">
      <alignment horizontal="center"/>
    </xf>
    <xf numFmtId="0" fontId="14" fillId="2" borderId="3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0" fillId="0" borderId="5" xfId="0" applyBorder="1"/>
    <xf numFmtId="0" fontId="0" fillId="0" borderId="7" xfId="0" applyBorder="1"/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14" fillId="4" borderId="0" xfId="0" applyFont="1" applyFill="1" applyBorder="1"/>
    <xf numFmtId="0" fontId="14" fillId="5" borderId="0" xfId="0" applyFont="1" applyFill="1" applyBorder="1"/>
    <xf numFmtId="0" fontId="14" fillId="6" borderId="0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0" fontId="0" fillId="2" borderId="12" xfId="0" applyFill="1" applyBorder="1"/>
    <xf numFmtId="164" fontId="1" fillId="2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 applyProtection="1">
      <alignment horizontal="center"/>
      <protection locked="0"/>
    </xf>
    <xf numFmtId="49" fontId="7" fillId="4" borderId="17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49" fontId="15" fillId="6" borderId="17" xfId="0" applyNumberFormat="1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64" fontId="15" fillId="4" borderId="17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>
      <alignment horizontal="center" vertical="center"/>
    </xf>
    <xf numFmtId="2" fontId="15" fillId="4" borderId="17" xfId="0" applyNumberFormat="1" applyFont="1" applyFill="1" applyBorder="1" applyAlignment="1" applyProtection="1">
      <alignment horizontal="center" vertical="center"/>
      <protection locked="0"/>
    </xf>
    <xf numFmtId="2" fontId="15" fillId="5" borderId="17" xfId="0" applyNumberFormat="1" applyFont="1" applyFill="1" applyBorder="1" applyAlignment="1" applyProtection="1">
      <alignment horizontal="center" vertical="center"/>
      <protection locked="0"/>
    </xf>
    <xf numFmtId="1" fontId="15" fillId="8" borderId="17" xfId="0" applyNumberFormat="1" applyFont="1" applyFill="1" applyBorder="1" applyAlignment="1">
      <alignment horizontal="center" vertical="center"/>
    </xf>
    <xf numFmtId="164" fontId="15" fillId="8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17" xfId="0" applyNumberFormat="1" applyFont="1" applyFill="1" applyBorder="1" applyAlignment="1">
      <alignment horizontal="center" vertical="center"/>
    </xf>
    <xf numFmtId="1" fontId="15" fillId="8" borderId="17" xfId="0" applyNumberFormat="1" applyFont="1" applyFill="1" applyBorder="1" applyAlignment="1" applyProtection="1">
      <alignment horizontal="center" vertical="center"/>
      <protection locked="0"/>
    </xf>
    <xf numFmtId="49" fontId="15" fillId="8" borderId="17" xfId="0" applyNumberFormat="1" applyFont="1" applyFill="1" applyBorder="1" applyAlignment="1" applyProtection="1">
      <alignment horizontal="center" vertical="center"/>
      <protection locked="0"/>
    </xf>
    <xf numFmtId="164" fontId="15" fillId="7" borderId="17" xfId="0" applyNumberFormat="1" applyFont="1" applyFill="1" applyBorder="1" applyAlignment="1" applyProtection="1">
      <alignment horizontal="center" vertical="center"/>
      <protection locked="0"/>
    </xf>
    <xf numFmtId="2" fontId="15" fillId="7" borderId="17" xfId="0" applyNumberFormat="1" applyFont="1" applyFill="1" applyBorder="1" applyAlignment="1" applyProtection="1">
      <alignment horizontal="center" vertical="center"/>
      <protection locked="0"/>
    </xf>
    <xf numFmtId="164" fontId="15" fillId="6" borderId="17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>
      <alignment horizontal="center" vertical="center"/>
    </xf>
    <xf numFmtId="2" fontId="15" fillId="6" borderId="17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/>
    <xf numFmtId="0" fontId="15" fillId="4" borderId="17" xfId="0" applyFont="1" applyFill="1" applyBorder="1" applyAlignment="1">
      <alignment horizontal="center" vertical="center" wrapText="1"/>
    </xf>
    <xf numFmtId="9" fontId="15" fillId="4" borderId="17" xfId="0" applyNumberFormat="1" applyFont="1" applyFill="1" applyBorder="1" applyAlignment="1">
      <alignment horizontal="center" vertical="center" wrapText="1"/>
    </xf>
    <xf numFmtId="164" fontId="15" fillId="9" borderId="17" xfId="0" applyNumberFormat="1" applyFont="1" applyFill="1" applyBorder="1" applyAlignment="1" applyProtection="1">
      <alignment horizontal="center"/>
      <protection locked="0"/>
    </xf>
    <xf numFmtId="2" fontId="15" fillId="4" borderId="18" xfId="0" applyNumberFormat="1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64" fontId="6" fillId="10" borderId="17" xfId="0" applyNumberFormat="1" applyFont="1" applyFill="1" applyBorder="1" applyAlignment="1">
      <alignment horizontal="center"/>
    </xf>
    <xf numFmtId="164" fontId="15" fillId="10" borderId="17" xfId="0" applyNumberFormat="1" applyFont="1" applyFill="1" applyBorder="1" applyAlignment="1">
      <alignment horizontal="center"/>
    </xf>
    <xf numFmtId="164" fontId="15" fillId="10" borderId="17" xfId="0" applyNumberFormat="1" applyFont="1" applyFill="1" applyBorder="1" applyAlignment="1">
      <alignment horizontal="center" vertical="center"/>
    </xf>
    <xf numFmtId="166" fontId="15" fillId="11" borderId="17" xfId="0" applyNumberFormat="1" applyFont="1" applyFill="1" applyBorder="1" applyAlignment="1">
      <alignment horizontal="center" vertical="center"/>
    </xf>
    <xf numFmtId="164" fontId="15" fillId="11" borderId="17" xfId="0" applyNumberFormat="1" applyFont="1" applyFill="1" applyBorder="1" applyAlignment="1">
      <alignment horizontal="center" vertical="center"/>
    </xf>
    <xf numFmtId="164" fontId="15" fillId="10" borderId="6" xfId="0" applyNumberFormat="1" applyFont="1" applyFill="1" applyBorder="1" applyAlignment="1">
      <alignment horizontal="center" vertical="center"/>
    </xf>
    <xf numFmtId="168" fontId="15" fillId="10" borderId="17" xfId="0" applyNumberFormat="1" applyFont="1" applyFill="1" applyBorder="1" applyAlignment="1">
      <alignment horizontal="center" vertical="center"/>
    </xf>
    <xf numFmtId="166" fontId="15" fillId="10" borderId="17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1" fontId="15" fillId="11" borderId="17" xfId="0" applyNumberFormat="1" applyFont="1" applyFill="1" applyBorder="1" applyAlignment="1">
      <alignment horizontal="center" vertical="center"/>
    </xf>
    <xf numFmtId="1" fontId="15" fillId="10" borderId="17" xfId="0" applyNumberFormat="1" applyFont="1" applyFill="1" applyBorder="1" applyAlignment="1">
      <alignment horizontal="center" vertical="center"/>
    </xf>
    <xf numFmtId="1" fontId="15" fillId="12" borderId="17" xfId="0" applyNumberFormat="1" applyFont="1" applyFill="1" applyBorder="1" applyAlignment="1">
      <alignment horizontal="center" vertical="center"/>
    </xf>
    <xf numFmtId="164" fontId="15" fillId="12" borderId="17" xfId="0" applyNumberFormat="1" applyFont="1" applyFill="1" applyBorder="1" applyAlignment="1">
      <alignment horizontal="center" vertical="center"/>
    </xf>
    <xf numFmtId="164" fontId="17" fillId="11" borderId="17" xfId="0" applyNumberFormat="1" applyFont="1" applyFill="1" applyBorder="1" applyAlignment="1">
      <alignment horizontal="center" vertical="center"/>
    </xf>
    <xf numFmtId="166" fontId="15" fillId="10" borderId="17" xfId="0" applyNumberFormat="1" applyFont="1" applyFill="1" applyBorder="1" applyAlignment="1">
      <alignment horizontal="center"/>
    </xf>
    <xf numFmtId="166" fontId="15" fillId="13" borderId="17" xfId="0" applyNumberFormat="1" applyFont="1" applyFill="1" applyBorder="1" applyAlignment="1">
      <alignment horizontal="center" vertical="center"/>
    </xf>
    <xf numFmtId="166" fontId="4" fillId="13" borderId="17" xfId="0" applyNumberFormat="1" applyFont="1" applyFill="1" applyBorder="1" applyAlignment="1">
      <alignment horizontal="center" vertical="center"/>
    </xf>
    <xf numFmtId="4" fontId="15" fillId="11" borderId="17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2" fontId="15" fillId="11" borderId="17" xfId="0" applyNumberFormat="1" applyFont="1" applyFill="1" applyBorder="1" applyAlignment="1">
      <alignment horizontal="center" vertical="center"/>
    </xf>
    <xf numFmtId="167" fontId="15" fillId="11" borderId="17" xfId="0" applyNumberFormat="1" applyFont="1" applyFill="1" applyBorder="1" applyAlignment="1">
      <alignment horizontal="center" vertical="center"/>
    </xf>
    <xf numFmtId="49" fontId="15" fillId="11" borderId="17" xfId="0" applyNumberFormat="1" applyFont="1" applyFill="1" applyBorder="1" applyAlignment="1">
      <alignment horizontal="center" vertical="center"/>
    </xf>
    <xf numFmtId="1" fontId="15" fillId="11" borderId="17" xfId="0" applyNumberFormat="1" applyFont="1" applyFill="1" applyBorder="1" applyAlignment="1" applyProtection="1">
      <alignment horizontal="center" vertical="center"/>
      <protection locked="0"/>
    </xf>
    <xf numFmtId="164" fontId="15" fillId="14" borderId="17" xfId="0" applyNumberFormat="1" applyFont="1" applyFill="1" applyBorder="1" applyAlignment="1" applyProtection="1">
      <alignment horizontal="center"/>
      <protection locked="0"/>
    </xf>
    <xf numFmtId="0" fontId="1" fillId="12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1" fontId="1" fillId="12" borderId="17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164" fontId="15" fillId="4" borderId="17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166" fontId="15" fillId="6" borderId="17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/>
    </xf>
    <xf numFmtId="164" fontId="15" fillId="6" borderId="17" xfId="0" applyNumberFormat="1" applyFont="1" applyFill="1" applyBorder="1" applyAlignment="1">
      <alignment horizontal="center" vertical="center"/>
    </xf>
    <xf numFmtId="166" fontId="15" fillId="4" borderId="17" xfId="0" applyNumberFormat="1" applyFont="1" applyFill="1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0" fontId="0" fillId="5" borderId="3" xfId="0" applyFill="1" applyBorder="1"/>
    <xf numFmtId="1" fontId="15" fillId="4" borderId="17" xfId="0" applyNumberFormat="1" applyFont="1" applyFill="1" applyBorder="1" applyAlignment="1">
      <alignment horizontal="center" vertical="center"/>
    </xf>
    <xf numFmtId="166" fontId="15" fillId="4" borderId="17" xfId="0" applyNumberFormat="1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164" fontId="1" fillId="5" borderId="2" xfId="0" applyNumberFormat="1" applyFont="1" applyFill="1" applyBorder="1" applyAlignment="1">
      <alignment horizontal="center" vertical="center"/>
    </xf>
    <xf numFmtId="166" fontId="15" fillId="7" borderId="17" xfId="0" applyNumberFormat="1" applyFont="1" applyFill="1" applyBorder="1" applyAlignment="1">
      <alignment horizontal="center" vertical="center"/>
    </xf>
    <xf numFmtId="4" fontId="15" fillId="6" borderId="17" xfId="0" applyNumberFormat="1" applyFont="1" applyFill="1" applyBorder="1" applyAlignment="1">
      <alignment horizontal="center" vertical="center"/>
    </xf>
    <xf numFmtId="3" fontId="15" fillId="6" borderId="17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1" fillId="5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9" fontId="15" fillId="4" borderId="17" xfId="1" applyFont="1" applyFill="1" applyBorder="1" applyAlignment="1">
      <alignment horizontal="center" vertical="center"/>
    </xf>
    <xf numFmtId="9" fontId="15" fillId="5" borderId="17" xfId="1" applyFont="1" applyFill="1" applyBorder="1" applyAlignment="1">
      <alignment horizontal="center" vertical="center"/>
    </xf>
    <xf numFmtId="43" fontId="15" fillId="4" borderId="17" xfId="2" applyFont="1" applyFill="1" applyBorder="1" applyAlignment="1">
      <alignment horizontal="center" vertical="center"/>
    </xf>
    <xf numFmtId="9" fontId="15" fillId="6" borderId="17" xfId="1" applyFont="1" applyFill="1" applyBorder="1" applyAlignment="1">
      <alignment horizontal="center" vertical="center"/>
    </xf>
    <xf numFmtId="1" fontId="15" fillId="15" borderId="17" xfId="0" applyNumberFormat="1" applyFont="1" applyFill="1" applyBorder="1" applyAlignment="1" applyProtection="1">
      <alignment horizontal="center" vertical="center"/>
      <protection locked="0"/>
    </xf>
    <xf numFmtId="1" fontId="15" fillId="15" borderId="17" xfId="0" applyNumberFormat="1" applyFont="1" applyFill="1" applyBorder="1" applyAlignment="1">
      <alignment horizontal="center" vertical="center"/>
    </xf>
    <xf numFmtId="164" fontId="8" fillId="16" borderId="2" xfId="0" applyNumberFormat="1" applyFont="1" applyFill="1" applyBorder="1" applyAlignment="1">
      <alignment horizontal="center" vertical="center"/>
    </xf>
    <xf numFmtId="0" fontId="0" fillId="16" borderId="3" xfId="0" applyFill="1" applyBorder="1"/>
    <xf numFmtId="49" fontId="15" fillId="15" borderId="17" xfId="0" applyNumberFormat="1" applyFont="1" applyFill="1" applyBorder="1" applyAlignment="1" applyProtection="1">
      <alignment horizontal="center" vertical="center"/>
      <protection locked="0"/>
    </xf>
    <xf numFmtId="164" fontId="17" fillId="15" borderId="17" xfId="0" applyNumberFormat="1" applyFont="1" applyFill="1" applyBorder="1" applyAlignment="1">
      <alignment horizontal="center" vertical="center"/>
    </xf>
    <xf numFmtId="164" fontId="1" fillId="16" borderId="2" xfId="0" applyNumberFormat="1" applyFont="1" applyFill="1" applyBorder="1" applyAlignment="1">
      <alignment horizontal="center" vertical="center"/>
    </xf>
    <xf numFmtId="164" fontId="15" fillId="15" borderId="17" xfId="0" applyNumberFormat="1" applyFont="1" applyFill="1" applyBorder="1" applyAlignment="1">
      <alignment horizontal="center" vertical="center"/>
    </xf>
    <xf numFmtId="164" fontId="1" fillId="16" borderId="13" xfId="0" applyNumberFormat="1" applyFont="1" applyFill="1" applyBorder="1" applyAlignment="1">
      <alignment horizontal="center" vertical="center"/>
    </xf>
    <xf numFmtId="0" fontId="0" fillId="16" borderId="12" xfId="0" applyFill="1" applyBorder="1"/>
    <xf numFmtId="164" fontId="15" fillId="15" borderId="17" xfId="0" applyNumberFormat="1" applyFont="1" applyFill="1" applyBorder="1" applyAlignment="1" applyProtection="1">
      <alignment horizontal="center" vertical="center"/>
      <protection locked="0"/>
    </xf>
    <xf numFmtId="0" fontId="0" fillId="17" borderId="0" xfId="0" applyFill="1" applyBorder="1"/>
    <xf numFmtId="0" fontId="1" fillId="4" borderId="17" xfId="0" applyFont="1" applyFill="1" applyBorder="1" applyAlignment="1">
      <alignment horizontal="center"/>
    </xf>
    <xf numFmtId="165" fontId="8" fillId="16" borderId="15" xfId="0" applyNumberFormat="1" applyFont="1" applyFill="1" applyBorder="1" applyAlignment="1">
      <alignment horizontal="center" vertical="center"/>
    </xf>
    <xf numFmtId="165" fontId="8" fillId="16" borderId="8" xfId="0" applyNumberFormat="1" applyFont="1" applyFill="1" applyBorder="1" applyAlignment="1">
      <alignment horizontal="center" vertical="center"/>
    </xf>
    <xf numFmtId="9" fontId="15" fillId="4" borderId="17" xfId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 wrapText="1"/>
    </xf>
    <xf numFmtId="10" fontId="15" fillId="6" borderId="17" xfId="0" applyNumberFormat="1" applyFont="1" applyFill="1" applyBorder="1" applyAlignment="1">
      <alignment horizontal="center" vertical="center"/>
    </xf>
    <xf numFmtId="164" fontId="28" fillId="18" borderId="17" xfId="0" applyNumberFormat="1" applyFont="1" applyFill="1" applyBorder="1" applyAlignment="1" applyProtection="1">
      <alignment horizontal="center"/>
      <protection locked="0"/>
    </xf>
    <xf numFmtId="0" fontId="29" fillId="17" borderId="0" xfId="0" applyFont="1" applyFill="1" applyBorder="1"/>
    <xf numFmtId="0" fontId="29" fillId="17" borderId="0" xfId="0" applyFont="1" applyFill="1"/>
    <xf numFmtId="169" fontId="15" fillId="4" borderId="17" xfId="2" applyNumberFormat="1" applyFont="1" applyFill="1" applyBorder="1" applyAlignment="1">
      <alignment horizontal="center" vertical="center"/>
    </xf>
    <xf numFmtId="9" fontId="0" fillId="0" borderId="17" xfId="1" applyFont="1" applyBorder="1"/>
    <xf numFmtId="10" fontId="1" fillId="5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0" fontId="0" fillId="0" borderId="17" xfId="1" applyNumberFormat="1" applyFont="1" applyBorder="1"/>
    <xf numFmtId="9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/>
    </xf>
    <xf numFmtId="166" fontId="15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0" fillId="4" borderId="0" xfId="0" applyFont="1" applyFill="1" applyBorder="1"/>
    <xf numFmtId="0" fontId="30" fillId="5" borderId="0" xfId="0" applyFont="1" applyFill="1" applyBorder="1"/>
    <xf numFmtId="0" fontId="30" fillId="6" borderId="0" xfId="0" applyFont="1" applyFill="1" applyBorder="1"/>
    <xf numFmtId="0" fontId="30" fillId="3" borderId="0" xfId="0" applyFont="1" applyFill="1" applyBorder="1"/>
    <xf numFmtId="0" fontId="30" fillId="0" borderId="0" xfId="0" applyFont="1"/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64" fontId="0" fillId="5" borderId="12" xfId="0" applyNumberFormat="1" applyFill="1" applyBorder="1"/>
    <xf numFmtId="0" fontId="28" fillId="18" borderId="17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>
      <alignment horizontal="center" vertical="center"/>
    </xf>
    <xf numFmtId="2" fontId="15" fillId="6" borderId="17" xfId="0" applyNumberFormat="1" applyFont="1" applyFill="1" applyBorder="1" applyAlignment="1">
      <alignment horizontal="center" vertical="center"/>
    </xf>
    <xf numFmtId="2" fontId="15" fillId="5" borderId="17" xfId="0" applyNumberFormat="1" applyFont="1" applyFill="1" applyBorder="1" applyAlignment="1">
      <alignment horizontal="center" vertical="center"/>
    </xf>
    <xf numFmtId="2" fontId="15" fillId="15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2" fontId="0" fillId="5" borderId="0" xfId="0" applyNumberFormat="1" applyFill="1"/>
    <xf numFmtId="2" fontId="15" fillId="0" borderId="17" xfId="0" applyNumberFormat="1" applyFont="1" applyFill="1" applyBorder="1" applyAlignment="1" applyProtection="1">
      <alignment horizontal="center" vertical="center"/>
      <protection locked="0"/>
    </xf>
    <xf numFmtId="170" fontId="15" fillId="4" borderId="17" xfId="0" applyNumberFormat="1" applyFont="1" applyFill="1" applyBorder="1" applyAlignment="1">
      <alignment horizontal="center" vertical="center"/>
    </xf>
    <xf numFmtId="171" fontId="15" fillId="4" borderId="17" xfId="2" applyNumberFormat="1" applyFont="1" applyFill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170" fontId="15" fillId="4" borderId="17" xfId="2" applyNumberFormat="1" applyFont="1" applyFill="1" applyBorder="1" applyAlignment="1">
      <alignment horizontal="center" vertical="center"/>
    </xf>
    <xf numFmtId="170" fontId="1" fillId="5" borderId="4" xfId="0" applyNumberFormat="1" applyFont="1" applyFill="1" applyBorder="1" applyAlignment="1">
      <alignment horizontal="center" vertical="center"/>
    </xf>
    <xf numFmtId="170" fontId="0" fillId="4" borderId="5" xfId="0" applyNumberFormat="1" applyFill="1" applyBorder="1"/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6" fillId="15" borderId="18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4" fontId="15" fillId="4" borderId="20" xfId="0" applyNumberFormat="1" applyFont="1" applyFill="1" applyBorder="1" applyAlignment="1">
      <alignment horizontal="center" vertical="center"/>
    </xf>
    <xf numFmtId="164" fontId="15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/>
    </xf>
    <xf numFmtId="172" fontId="15" fillId="4" borderId="17" xfId="2" applyNumberFormat="1" applyFont="1" applyFill="1" applyBorder="1" applyAlignment="1">
      <alignment horizontal="center" vertical="center"/>
    </xf>
    <xf numFmtId="173" fontId="15" fillId="4" borderId="17" xfId="2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24" xfId="0" applyFill="1" applyBorder="1"/>
    <xf numFmtId="0" fontId="0" fillId="4" borderId="17" xfId="0" applyFill="1" applyBorder="1"/>
    <xf numFmtId="166" fontId="15" fillId="6" borderId="2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6" fontId="0" fillId="0" borderId="0" xfId="0" applyNumberFormat="1" applyFill="1" applyBorder="1"/>
    <xf numFmtId="1" fontId="15" fillId="10" borderId="19" xfId="0" applyNumberFormat="1" applyFont="1" applyFill="1" applyBorder="1" applyAlignment="1">
      <alignment horizontal="center" vertical="center"/>
    </xf>
    <xf numFmtId="1" fontId="15" fillId="10" borderId="21" xfId="0" applyNumberFormat="1" applyFont="1" applyFill="1" applyBorder="1" applyAlignment="1">
      <alignment horizontal="center" vertical="center"/>
    </xf>
    <xf numFmtId="1" fontId="15" fillId="10" borderId="20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164" fontId="17" fillId="4" borderId="19" xfId="0" applyNumberFormat="1" applyFont="1" applyFill="1" applyBorder="1" applyAlignment="1" applyProtection="1">
      <alignment horizontal="center" vertical="center"/>
      <protection locked="0"/>
    </xf>
    <xf numFmtId="164" fontId="17" fillId="4" borderId="21" xfId="0" applyNumberFormat="1" applyFont="1" applyFill="1" applyBorder="1" applyAlignment="1" applyProtection="1">
      <alignment horizontal="center" vertical="center"/>
      <protection locked="0"/>
    </xf>
    <xf numFmtId="164" fontId="17" fillId="4" borderId="20" xfId="0" applyNumberFormat="1" applyFont="1" applyFill="1" applyBorder="1" applyAlignment="1" applyProtection="1">
      <alignment horizontal="center" vertical="center"/>
      <protection locked="0"/>
    </xf>
    <xf numFmtId="1" fontId="16" fillId="8" borderId="17" xfId="0" applyNumberFormat="1" applyFont="1" applyFill="1" applyBorder="1" applyAlignment="1">
      <alignment horizontal="center" vertical="center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4" borderId="21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1" fontId="15" fillId="4" borderId="19" xfId="0" applyNumberFormat="1" applyFont="1" applyFill="1" applyBorder="1" applyAlignment="1">
      <alignment horizontal="center" vertical="center"/>
    </xf>
    <xf numFmtId="1" fontId="15" fillId="4" borderId="21" xfId="0" applyNumberFormat="1" applyFont="1" applyFill="1" applyBorder="1" applyAlignment="1">
      <alignment horizontal="center" vertical="center"/>
    </xf>
    <xf numFmtId="1" fontId="15" fillId="4" borderId="20" xfId="0" applyNumberFormat="1" applyFont="1" applyFill="1" applyBorder="1" applyAlignment="1">
      <alignment horizontal="center" vertical="center"/>
    </xf>
    <xf numFmtId="0" fontId="18" fillId="15" borderId="17" xfId="0" applyFont="1" applyFill="1" applyBorder="1" applyAlignment="1">
      <alignment horizontal="center" vertical="center" wrapText="1"/>
    </xf>
    <xf numFmtId="0" fontId="16" fillId="15" borderId="18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/>
    </xf>
    <xf numFmtId="0" fontId="27" fillId="17" borderId="17" xfId="0" applyFont="1" applyFill="1" applyBorder="1" applyAlignment="1">
      <alignment horizontal="center" vertical="center"/>
    </xf>
    <xf numFmtId="1" fontId="16" fillId="15" borderId="17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26" fillId="4" borderId="19" xfId="0" applyFont="1" applyFill="1" applyBorder="1" applyAlignment="1">
      <alignment horizontal="left" vertical="center" wrapText="1"/>
    </xf>
    <xf numFmtId="0" fontId="26" fillId="4" borderId="21" xfId="0" applyFont="1" applyFill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left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164" fontId="19" fillId="4" borderId="19" xfId="0" applyNumberFormat="1" applyFont="1" applyFill="1" applyBorder="1" applyAlignment="1">
      <alignment horizontal="center" vertical="center" wrapText="1"/>
    </xf>
    <xf numFmtId="164" fontId="19" fillId="4" borderId="21" xfId="0" applyNumberFormat="1" applyFont="1" applyFill="1" applyBorder="1" applyAlignment="1">
      <alignment horizontal="center" vertical="center" wrapText="1"/>
    </xf>
    <xf numFmtId="164" fontId="19" fillId="4" borderId="2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0"/>
  <sheetViews>
    <sheetView view="pageBreakPreview" zoomScale="40" zoomScaleNormal="50" zoomScaleSheetLayoutView="40" workbookViewId="0">
      <pane xSplit="5" ySplit="3" topLeftCell="F30" activePane="bottomRight" state="frozen"/>
      <selection pane="topRight" activeCell="F1" sqref="F1"/>
      <selection pane="bottomLeft" activeCell="A4" sqref="A4"/>
      <selection pane="bottomRight" activeCell="G13" sqref="G13"/>
    </sheetView>
  </sheetViews>
  <sheetFormatPr defaultRowHeight="23.25"/>
  <cols>
    <col min="1" max="1" width="8.85546875" customWidth="1"/>
    <col min="2" max="2" width="55.85546875" style="1" customWidth="1"/>
    <col min="3" max="3" width="23" customWidth="1"/>
    <col min="4" max="4" width="24.28515625" customWidth="1"/>
    <col min="5" max="5" width="14" customWidth="1"/>
    <col min="6" max="7" width="23.7109375" style="2" customWidth="1"/>
    <col min="8" max="8" width="23.7109375" customWidth="1"/>
    <col min="9" max="11" width="23.7109375" style="2" customWidth="1"/>
    <col min="12" max="12" width="23.7109375" customWidth="1"/>
    <col min="13" max="14" width="23.7109375" style="2" customWidth="1"/>
    <col min="15" max="15" width="23.7109375" customWidth="1"/>
    <col min="16" max="17" width="23.7109375" style="2" customWidth="1"/>
    <col min="18" max="18" width="23.7109375" customWidth="1"/>
    <col min="19" max="20" width="23.7109375" style="2" customWidth="1"/>
    <col min="21" max="22" width="0" hidden="1" customWidth="1"/>
    <col min="23" max="23" width="22.5703125" style="3" customWidth="1"/>
    <col min="24" max="209" width="9.140625" style="3" customWidth="1"/>
  </cols>
  <sheetData>
    <row r="1" spans="1:256" ht="43.5" customHeight="1" thickBot="1">
      <c r="A1" s="216" t="s">
        <v>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4"/>
      <c r="V1" s="5"/>
    </row>
    <row r="2" spans="1:256" s="28" customFormat="1" ht="78" customHeight="1">
      <c r="A2" s="244" t="s">
        <v>0</v>
      </c>
      <c r="B2" s="245" t="s">
        <v>1</v>
      </c>
      <c r="C2" s="246" t="s">
        <v>26</v>
      </c>
      <c r="D2" s="246"/>
      <c r="E2" s="247" t="s">
        <v>2</v>
      </c>
      <c r="F2" s="49" t="s">
        <v>3</v>
      </c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49" t="s">
        <v>35</v>
      </c>
      <c r="N2" s="49" t="s">
        <v>34</v>
      </c>
      <c r="O2" s="49" t="s">
        <v>10</v>
      </c>
      <c r="P2" s="49" t="s">
        <v>36</v>
      </c>
      <c r="Q2" s="49" t="s">
        <v>11</v>
      </c>
      <c r="R2" s="49" t="s">
        <v>12</v>
      </c>
      <c r="S2" s="49" t="s">
        <v>13</v>
      </c>
      <c r="T2" s="49" t="s">
        <v>14</v>
      </c>
      <c r="U2" s="6"/>
      <c r="V2" s="3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73.900000000000006" customHeight="1" thickBot="1">
      <c r="A3" s="244"/>
      <c r="B3" s="245"/>
      <c r="C3" s="61" t="s">
        <v>15</v>
      </c>
      <c r="D3" s="61" t="s">
        <v>33</v>
      </c>
      <c r="E3" s="247"/>
      <c r="F3" s="50">
        <v>2017</v>
      </c>
      <c r="G3" s="50">
        <v>2017</v>
      </c>
      <c r="H3" s="50">
        <v>2017</v>
      </c>
      <c r="I3" s="50">
        <v>2017</v>
      </c>
      <c r="J3" s="50">
        <v>2017</v>
      </c>
      <c r="K3" s="50">
        <v>2017</v>
      </c>
      <c r="L3" s="50">
        <v>2017</v>
      </c>
      <c r="M3" s="50">
        <v>2017</v>
      </c>
      <c r="N3" s="50">
        <v>2017</v>
      </c>
      <c r="O3" s="50">
        <v>2017</v>
      </c>
      <c r="P3" s="50">
        <v>2017</v>
      </c>
      <c r="Q3" s="50">
        <v>2017</v>
      </c>
      <c r="R3" s="50">
        <v>2017</v>
      </c>
      <c r="S3" s="50">
        <v>2017</v>
      </c>
      <c r="T3" s="50">
        <v>2017</v>
      </c>
      <c r="U3" s="7" t="s">
        <v>16</v>
      </c>
      <c r="V3" s="8" t="s">
        <v>16</v>
      </c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22.5">
      <c r="A4" s="248" t="s">
        <v>17</v>
      </c>
      <c r="B4" s="241" t="s">
        <v>80</v>
      </c>
      <c r="C4" s="52" t="s">
        <v>38</v>
      </c>
      <c r="D4" s="52" t="s">
        <v>40</v>
      </c>
      <c r="E4" s="62" t="s">
        <v>64</v>
      </c>
      <c r="F4" s="84"/>
      <c r="G4" s="85"/>
      <c r="H4" s="85"/>
      <c r="I4" s="85"/>
      <c r="J4" s="85"/>
      <c r="K4" s="85"/>
      <c r="L4" s="85"/>
      <c r="M4" s="85"/>
      <c r="N4" s="85"/>
      <c r="O4" s="86"/>
      <c r="P4" s="85"/>
      <c r="Q4" s="85"/>
      <c r="R4" s="85"/>
      <c r="S4" s="85"/>
      <c r="T4" s="85"/>
      <c r="U4" s="9" t="e">
        <f>NA()</f>
        <v>#N/A</v>
      </c>
      <c r="V4" s="10" t="e">
        <f>#REF!/(#REF!+#REF!)*100-100</f>
        <v>#REF!</v>
      </c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45">
      <c r="A5" s="248"/>
      <c r="B5" s="242"/>
      <c r="C5" s="52" t="s">
        <v>37</v>
      </c>
      <c r="D5" s="58" t="s">
        <v>74</v>
      </c>
      <c r="E5" s="6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11"/>
      <c r="V5" s="12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2.5">
      <c r="A6" s="248"/>
      <c r="B6" s="242"/>
      <c r="C6" s="52" t="s">
        <v>39</v>
      </c>
      <c r="D6" s="52" t="s">
        <v>39</v>
      </c>
      <c r="E6" s="64" t="s">
        <v>65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63" t="e">
        <f>U4/U5*100</f>
        <v>#N/A</v>
      </c>
      <c r="V6" s="63" t="e">
        <f>V4/V5*100</f>
        <v>#REF!</v>
      </c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60" customHeight="1" thickBot="1">
      <c r="A7" s="248"/>
      <c r="B7" s="243"/>
      <c r="C7" s="230" t="s">
        <v>18</v>
      </c>
      <c r="D7" s="230"/>
      <c r="E7" s="67">
        <v>1.5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40"/>
      <c r="V7" s="13"/>
      <c r="GY7" s="29"/>
      <c r="GZ7" s="29"/>
      <c r="HA7" s="29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30.75" customHeight="1">
      <c r="A8" s="248" t="s">
        <v>19</v>
      </c>
      <c r="B8" s="237" t="s">
        <v>81</v>
      </c>
      <c r="C8" s="52" t="s">
        <v>27</v>
      </c>
      <c r="D8" s="52" t="s">
        <v>28</v>
      </c>
      <c r="E8" s="62" t="s">
        <v>64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1"/>
      <c r="V8" s="12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43.15" customHeight="1">
      <c r="A9" s="248"/>
      <c r="B9" s="238"/>
      <c r="C9" s="56"/>
      <c r="D9" s="52"/>
      <c r="E9" s="82" t="s">
        <v>32</v>
      </c>
      <c r="F9" s="86"/>
      <c r="G9" s="86"/>
      <c r="H9" s="86"/>
      <c r="I9" s="89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39"/>
      <c r="V9" s="16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42" customHeight="1">
      <c r="A10" s="248"/>
      <c r="B10" s="238"/>
      <c r="C10" s="56"/>
      <c r="D10" s="52"/>
      <c r="E10" s="64" t="s">
        <v>65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39"/>
      <c r="V10" s="16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95.25" customHeight="1">
      <c r="A11" s="248"/>
      <c r="B11" s="239"/>
      <c r="C11" s="230" t="s">
        <v>18</v>
      </c>
      <c r="D11" s="230"/>
      <c r="E11" s="67">
        <v>1.5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51">
        <v>1.5</v>
      </c>
      <c r="V11" s="51">
        <v>1.5</v>
      </c>
      <c r="GY11" s="29"/>
      <c r="GZ11" s="29"/>
      <c r="HA11" s="29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33" customHeight="1">
      <c r="A12" s="248" t="s">
        <v>20</v>
      </c>
      <c r="B12" s="241" t="s">
        <v>82</v>
      </c>
      <c r="C12" s="80">
        <v>1</v>
      </c>
      <c r="D12" s="80">
        <v>0.96</v>
      </c>
      <c r="E12" s="64" t="s">
        <v>64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" t="e">
        <f>NA()</f>
        <v>#N/A</v>
      </c>
      <c r="V12" s="10" t="e">
        <f>#REF!*12/#REF!*100</f>
        <v>#REF!</v>
      </c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27" customHeight="1">
      <c r="A13" s="248"/>
      <c r="B13" s="242"/>
      <c r="C13" s="56"/>
      <c r="D13" s="79"/>
      <c r="E13" s="65" t="s">
        <v>83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1"/>
      <c r="V13" s="12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29.25" customHeight="1" thickBot="1">
      <c r="A14" s="248"/>
      <c r="B14" s="242"/>
      <c r="C14" s="57"/>
      <c r="D14" s="58"/>
      <c r="E14" s="64" t="s">
        <v>65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8" t="e">
        <f>U12/(U13-#REF!)*100</f>
        <v>#N/A</v>
      </c>
      <c r="V14" s="15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31.5" customHeight="1" thickBot="1">
      <c r="A15" s="248"/>
      <c r="B15" s="243"/>
      <c r="C15" s="220" t="s">
        <v>18</v>
      </c>
      <c r="D15" s="220"/>
      <c r="E15" s="69">
        <v>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4"/>
      <c r="V15" s="15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30.6" customHeight="1">
      <c r="A16" s="248" t="s">
        <v>21</v>
      </c>
      <c r="B16" s="241" t="s">
        <v>41</v>
      </c>
      <c r="C16" s="52" t="s">
        <v>42</v>
      </c>
      <c r="D16" s="52" t="s">
        <v>43</v>
      </c>
      <c r="E16" s="64" t="s">
        <v>64</v>
      </c>
      <c r="F16" s="94"/>
      <c r="G16" s="94"/>
      <c r="H16" s="94"/>
      <c r="I16" s="94"/>
      <c r="J16" s="91"/>
      <c r="K16" s="94"/>
      <c r="L16" s="94"/>
      <c r="M16" s="94"/>
      <c r="N16" s="94"/>
      <c r="O16" s="94"/>
      <c r="P16" s="94"/>
      <c r="Q16" s="94"/>
      <c r="R16" s="94"/>
      <c r="S16" s="91"/>
      <c r="T16" s="94"/>
      <c r="U16" s="9" t="e">
        <f>NA()</f>
        <v>#N/A</v>
      </c>
      <c r="V16" s="10" t="e">
        <f>#REF!*12/#REF!*100</f>
        <v>#REF!</v>
      </c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27" customHeight="1">
      <c r="A17" s="248"/>
      <c r="B17" s="242"/>
      <c r="C17" s="56"/>
      <c r="D17" s="52"/>
      <c r="E17" s="65" t="s">
        <v>89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"/>
      <c r="V17" s="12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29.25" customHeight="1" thickBot="1">
      <c r="A18" s="248"/>
      <c r="B18" s="242"/>
      <c r="C18" s="57"/>
      <c r="D18" s="58"/>
      <c r="E18" s="64" t="s">
        <v>65</v>
      </c>
      <c r="F18" s="95"/>
      <c r="G18" s="95"/>
      <c r="H18" s="95"/>
      <c r="I18" s="95"/>
      <c r="J18" s="96"/>
      <c r="K18" s="95"/>
      <c r="L18" s="95"/>
      <c r="M18" s="95"/>
      <c r="N18" s="95"/>
      <c r="O18" s="95"/>
      <c r="P18" s="95"/>
      <c r="Q18" s="95"/>
      <c r="R18" s="95"/>
      <c r="S18" s="96"/>
      <c r="T18" s="95"/>
      <c r="U18" s="68" t="e">
        <f>U16/(U17-#REF!)*100</f>
        <v>#N/A</v>
      </c>
      <c r="V18" s="15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31.5" customHeight="1" thickBot="1">
      <c r="A19" s="248"/>
      <c r="B19" s="243"/>
      <c r="C19" s="220" t="s">
        <v>18</v>
      </c>
      <c r="D19" s="220"/>
      <c r="E19" s="69">
        <v>2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4"/>
      <c r="V19" s="15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8" customFormat="1" ht="46.15" customHeight="1">
      <c r="A20" s="253" t="s">
        <v>22</v>
      </c>
      <c r="B20" s="249" t="s">
        <v>44</v>
      </c>
      <c r="C20" s="221" t="s">
        <v>45</v>
      </c>
      <c r="D20" s="224">
        <v>0</v>
      </c>
      <c r="E20" s="217" t="s">
        <v>64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41" t="e">
        <f>NA()</f>
        <v>#N/A</v>
      </c>
      <c r="V20" s="17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18" customFormat="1" ht="16.149999999999999" customHeight="1">
      <c r="A21" s="253"/>
      <c r="B21" s="250"/>
      <c r="C21" s="222"/>
      <c r="D21" s="225"/>
      <c r="E21" s="218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41"/>
      <c r="V21" s="17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8" customFormat="1" ht="27" hidden="1" customHeight="1">
      <c r="A22" s="253"/>
      <c r="B22" s="250"/>
      <c r="C22" s="222"/>
      <c r="D22" s="225"/>
      <c r="E22" s="218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42"/>
      <c r="V22" s="19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18" customFormat="1" ht="28.15" hidden="1" customHeight="1" thickBot="1">
      <c r="A23" s="253"/>
      <c r="B23" s="250"/>
      <c r="C23" s="223"/>
      <c r="D23" s="226"/>
      <c r="E23" s="219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43"/>
      <c r="V23" s="20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22" customFormat="1" ht="53.25" customHeight="1" thickBot="1">
      <c r="A24" s="253"/>
      <c r="B24" s="251"/>
      <c r="C24" s="252" t="s">
        <v>18</v>
      </c>
      <c r="D24" s="252"/>
      <c r="E24" s="70" t="s">
        <v>76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44"/>
      <c r="V24" s="21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27.4" customHeight="1">
      <c r="A25" s="248" t="s">
        <v>23</v>
      </c>
      <c r="B25" s="241" t="s">
        <v>67</v>
      </c>
      <c r="C25" s="55" t="s">
        <v>84</v>
      </c>
      <c r="D25" s="52" t="s">
        <v>85</v>
      </c>
      <c r="E25" s="62" t="s">
        <v>64</v>
      </c>
      <c r="F25" s="9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45"/>
      <c r="V25" s="23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27.4" customHeight="1">
      <c r="A26" s="248"/>
      <c r="B26" s="242"/>
      <c r="C26" s="55"/>
      <c r="D26" s="52"/>
      <c r="E26" s="62" t="s">
        <v>32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/>
      <c r="V26" s="23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26.1" customHeight="1">
      <c r="A27" s="248"/>
      <c r="B27" s="242"/>
      <c r="C27" s="56"/>
      <c r="D27" s="52"/>
      <c r="E27" s="64" t="s">
        <v>65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46"/>
      <c r="V27" s="24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ht="99.75" customHeight="1" thickBot="1">
      <c r="A28" s="248"/>
      <c r="B28" s="243"/>
      <c r="C28" s="230" t="s">
        <v>18</v>
      </c>
      <c r="D28" s="230"/>
      <c r="E28" s="69">
        <v>4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47"/>
      <c r="V28" s="15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27.4" customHeight="1" thickBot="1">
      <c r="A29" s="235" t="s">
        <v>24</v>
      </c>
      <c r="B29" s="237" t="s">
        <v>46</v>
      </c>
      <c r="C29" s="52" t="s">
        <v>47</v>
      </c>
      <c r="D29" s="52" t="s">
        <v>48</v>
      </c>
      <c r="E29" s="71" t="s">
        <v>64</v>
      </c>
      <c r="F29" s="87"/>
      <c r="G29" s="87"/>
      <c r="H29" s="87"/>
      <c r="I29" s="87"/>
      <c r="J29" s="99"/>
      <c r="K29" s="99"/>
      <c r="L29" s="99"/>
      <c r="M29" s="99"/>
      <c r="N29" s="99"/>
      <c r="O29" s="99"/>
      <c r="P29" s="100"/>
      <c r="Q29" s="100"/>
      <c r="R29" s="100"/>
      <c r="S29" s="100"/>
      <c r="T29" s="100"/>
      <c r="U29" s="47"/>
      <c r="V29" s="15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25.9" customHeight="1" thickBot="1">
      <c r="A30" s="235"/>
      <c r="B30" s="238"/>
      <c r="C30" s="53"/>
      <c r="D30" s="54"/>
      <c r="E30" s="72" t="s">
        <v>32</v>
      </c>
      <c r="F30" s="87"/>
      <c r="G30" s="87"/>
      <c r="H30" s="87"/>
      <c r="I30" s="87"/>
      <c r="J30" s="99"/>
      <c r="K30" s="99"/>
      <c r="L30" s="99"/>
      <c r="M30" s="99"/>
      <c r="N30" s="99"/>
      <c r="O30" s="99"/>
      <c r="P30" s="100"/>
      <c r="Q30" s="100"/>
      <c r="R30" s="100"/>
      <c r="S30" s="100"/>
      <c r="T30" s="100"/>
      <c r="U30" s="47"/>
      <c r="V30" s="15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26.1" customHeight="1" thickBot="1">
      <c r="A31" s="235"/>
      <c r="B31" s="238"/>
      <c r="C31" s="53"/>
      <c r="D31" s="54"/>
      <c r="E31" s="72" t="s">
        <v>65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47"/>
      <c r="V31" s="15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31.5" customHeight="1" thickBot="1">
      <c r="A32" s="235"/>
      <c r="B32" s="239"/>
      <c r="C32" s="230" t="s">
        <v>18</v>
      </c>
      <c r="D32" s="230"/>
      <c r="E32" s="70" t="s">
        <v>76</v>
      </c>
      <c r="F32" s="88"/>
      <c r="G32" s="93"/>
      <c r="H32" s="88"/>
      <c r="I32" s="88"/>
      <c r="J32" s="93"/>
      <c r="K32" s="93"/>
      <c r="L32" s="88"/>
      <c r="M32" s="88"/>
      <c r="N32" s="93"/>
      <c r="O32" s="93"/>
      <c r="P32" s="93"/>
      <c r="Q32" s="88"/>
      <c r="R32" s="88"/>
      <c r="S32" s="93"/>
      <c r="T32" s="88"/>
      <c r="U32" s="47"/>
      <c r="V32" s="15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27.6" customHeight="1" thickBot="1">
      <c r="A33" s="240" t="s">
        <v>30</v>
      </c>
      <c r="B33" s="241" t="s">
        <v>49</v>
      </c>
      <c r="C33" s="59" t="s">
        <v>50</v>
      </c>
      <c r="D33" s="52" t="s">
        <v>29</v>
      </c>
      <c r="E33" s="73" t="s">
        <v>64</v>
      </c>
      <c r="F33" s="93"/>
      <c r="G33" s="93"/>
      <c r="H33" s="101"/>
      <c r="I33" s="102"/>
      <c r="J33" s="87"/>
      <c r="K33" s="102"/>
      <c r="L33" s="101"/>
      <c r="M33" s="102"/>
      <c r="N33" s="102"/>
      <c r="O33" s="102"/>
      <c r="P33" s="102"/>
      <c r="Q33" s="93"/>
      <c r="R33" s="93"/>
      <c r="S33" s="88"/>
      <c r="T33" s="93"/>
      <c r="U33" s="38"/>
      <c r="V33" s="37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27.6" customHeight="1" thickBot="1">
      <c r="A34" s="240"/>
      <c r="B34" s="242"/>
      <c r="C34" s="60"/>
      <c r="D34" s="60"/>
      <c r="E34" s="75" t="s">
        <v>32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8"/>
      <c r="V34" s="37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26.45" customHeight="1" thickBot="1">
      <c r="A35" s="240"/>
      <c r="B35" s="242"/>
      <c r="C35" s="60"/>
      <c r="D35" s="60"/>
      <c r="E35" s="75" t="s">
        <v>65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  <c r="T35" s="103"/>
      <c r="U35" s="38"/>
      <c r="V35" s="37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31.5" customHeight="1" thickBot="1">
      <c r="A36" s="240"/>
      <c r="B36" s="243"/>
      <c r="C36" s="230" t="s">
        <v>18</v>
      </c>
      <c r="D36" s="230"/>
      <c r="E36" s="69">
        <v>2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38"/>
      <c r="V36" s="37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31.15" customHeight="1" thickBot="1">
      <c r="A37" s="231" t="s">
        <v>31</v>
      </c>
      <c r="B37" s="237" t="s">
        <v>90</v>
      </c>
      <c r="C37" s="60">
        <v>1</v>
      </c>
      <c r="D37" s="60">
        <v>0</v>
      </c>
      <c r="E37" s="7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38"/>
      <c r="V37" s="37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58.5" customHeight="1" thickBot="1">
      <c r="A38" s="232"/>
      <c r="B38" s="239"/>
      <c r="C38" s="230" t="s">
        <v>18</v>
      </c>
      <c r="D38" s="230"/>
      <c r="E38" s="70" t="s">
        <v>76</v>
      </c>
      <c r="F38" s="93"/>
      <c r="G38" s="93"/>
      <c r="H38" s="93"/>
      <c r="I38" s="93"/>
      <c r="J38" s="105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38"/>
      <c r="V38" s="37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26.25" customHeight="1" thickBot="1">
      <c r="A39" s="231" t="s">
        <v>51</v>
      </c>
      <c r="B39" s="237" t="s">
        <v>68</v>
      </c>
      <c r="C39" s="227" t="s">
        <v>54</v>
      </c>
      <c r="D39" s="227" t="s">
        <v>55</v>
      </c>
      <c r="E39" s="73" t="s">
        <v>87</v>
      </c>
      <c r="F39" s="88"/>
      <c r="G39" s="88"/>
      <c r="H39" s="88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38"/>
      <c r="V39" s="37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27.6" customHeight="1" thickBot="1">
      <c r="A40" s="236"/>
      <c r="B40" s="238"/>
      <c r="C40" s="228"/>
      <c r="D40" s="228"/>
      <c r="E40" s="73" t="s">
        <v>86</v>
      </c>
      <c r="F40" s="88"/>
      <c r="G40" s="88"/>
      <c r="H40" s="88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38"/>
      <c r="V40" s="37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27.6" customHeight="1" thickBot="1">
      <c r="A41" s="236"/>
      <c r="B41" s="238"/>
      <c r="C41" s="229"/>
      <c r="D41" s="229"/>
      <c r="E41" s="73" t="s">
        <v>65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38"/>
      <c r="V41" s="37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31.5" customHeight="1" thickBot="1">
      <c r="A42" s="232"/>
      <c r="B42" s="239"/>
      <c r="C42" s="230" t="s">
        <v>18</v>
      </c>
      <c r="D42" s="230"/>
      <c r="E42" s="69">
        <v>2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38"/>
      <c r="V42" s="37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25.15" customHeight="1" thickBot="1">
      <c r="A43" s="231" t="s">
        <v>52</v>
      </c>
      <c r="B43" s="237" t="s">
        <v>57</v>
      </c>
      <c r="C43" s="227" t="s">
        <v>54</v>
      </c>
      <c r="D43" s="227" t="s">
        <v>55</v>
      </c>
      <c r="E43" s="73" t="s">
        <v>87</v>
      </c>
      <c r="F43" s="88"/>
      <c r="G43" s="88"/>
      <c r="H43" s="88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38"/>
      <c r="V43" s="37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22.9" customHeight="1" thickBot="1">
      <c r="A44" s="236"/>
      <c r="B44" s="238"/>
      <c r="C44" s="228"/>
      <c r="D44" s="228"/>
      <c r="E44" s="73" t="s">
        <v>86</v>
      </c>
      <c r="F44" s="88"/>
      <c r="G44" s="88"/>
      <c r="H44" s="88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38"/>
      <c r="V44" s="37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26.45" customHeight="1">
      <c r="A45" s="236"/>
      <c r="B45" s="238"/>
      <c r="C45" s="229"/>
      <c r="D45" s="229"/>
      <c r="E45" s="73" t="s">
        <v>65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4" t="e">
        <f>U43/U44*100</f>
        <v>#DIV/0!</v>
      </c>
      <c r="V45" s="74" t="e">
        <f>V43/V44*100</f>
        <v>#DIV/0!</v>
      </c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31.5" customHeight="1" thickBot="1">
      <c r="A46" s="232"/>
      <c r="B46" s="239"/>
      <c r="C46" s="230" t="s">
        <v>18</v>
      </c>
      <c r="D46" s="230"/>
      <c r="E46" s="69">
        <v>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38"/>
      <c r="V46" s="37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22.9" customHeight="1" thickBot="1">
      <c r="A47" s="231" t="s">
        <v>53</v>
      </c>
      <c r="B47" s="237" t="s">
        <v>59</v>
      </c>
      <c r="C47" s="227" t="s">
        <v>54</v>
      </c>
      <c r="D47" s="227" t="s">
        <v>55</v>
      </c>
      <c r="E47" s="73" t="s">
        <v>87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38"/>
      <c r="V47" s="37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22.9" customHeight="1" thickBot="1">
      <c r="A48" s="236"/>
      <c r="B48" s="238"/>
      <c r="C48" s="228"/>
      <c r="D48" s="228"/>
      <c r="E48" s="73" t="s">
        <v>86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38"/>
      <c r="V48" s="37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22.9" customHeight="1" thickBot="1">
      <c r="A49" s="236"/>
      <c r="B49" s="238"/>
      <c r="C49" s="229"/>
      <c r="D49" s="229"/>
      <c r="E49" s="73" t="s">
        <v>65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38"/>
      <c r="V49" s="37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31.5" customHeight="1" thickBot="1">
      <c r="A50" s="236"/>
      <c r="B50" s="238"/>
      <c r="C50" s="230" t="s">
        <v>18</v>
      </c>
      <c r="D50" s="230"/>
      <c r="E50" s="69">
        <v>2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38"/>
      <c r="V50" s="37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28.9" customHeight="1" thickBot="1">
      <c r="A51" s="231" t="s">
        <v>56</v>
      </c>
      <c r="B51" s="256" t="s">
        <v>69</v>
      </c>
      <c r="C51" s="259" t="s">
        <v>54</v>
      </c>
      <c r="D51" s="227" t="s">
        <v>55</v>
      </c>
      <c r="E51" s="73" t="s">
        <v>87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38"/>
      <c r="V51" s="37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31.15" customHeight="1" thickBot="1">
      <c r="A52" s="236"/>
      <c r="B52" s="257"/>
      <c r="C52" s="260"/>
      <c r="D52" s="228"/>
      <c r="E52" s="73" t="s">
        <v>88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38"/>
      <c r="V52" s="37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30" customHeight="1" thickBot="1">
      <c r="A53" s="236"/>
      <c r="B53" s="257"/>
      <c r="C53" s="260"/>
      <c r="D53" s="228"/>
      <c r="E53" s="73" t="s">
        <v>66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38"/>
      <c r="V53" s="37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30" customHeight="1">
      <c r="A54" s="236"/>
      <c r="B54" s="257"/>
      <c r="C54" s="261"/>
      <c r="D54" s="229"/>
      <c r="E54" s="73" t="s">
        <v>65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74" t="e">
        <f>U51/(U52-U53)*100</f>
        <v>#DIV/0!</v>
      </c>
      <c r="V54" s="74" t="e">
        <f>V51/(V52-V53)*100</f>
        <v>#DIV/0!</v>
      </c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31.5" customHeight="1" thickBot="1">
      <c r="A55" s="232"/>
      <c r="B55" s="258"/>
      <c r="C55" s="230" t="s">
        <v>18</v>
      </c>
      <c r="D55" s="230"/>
      <c r="E55" s="66">
        <v>2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38"/>
      <c r="V55" s="37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18.9" customHeight="1" thickBot="1">
      <c r="A56" s="231" t="s">
        <v>58</v>
      </c>
      <c r="B56" s="233" t="s">
        <v>71</v>
      </c>
      <c r="C56" s="59" t="s">
        <v>72</v>
      </c>
      <c r="D56" s="52">
        <v>0</v>
      </c>
      <c r="E56" s="7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38"/>
      <c r="V56" s="37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39" customHeight="1" thickBot="1">
      <c r="A57" s="232"/>
      <c r="B57" s="234"/>
      <c r="C57" s="230" t="s">
        <v>18</v>
      </c>
      <c r="D57" s="230"/>
      <c r="E57" s="70" t="s">
        <v>75</v>
      </c>
      <c r="F57" s="93"/>
      <c r="G57" s="93"/>
      <c r="H57" s="93"/>
      <c r="I57" s="93"/>
      <c r="J57" s="88"/>
      <c r="K57" s="93"/>
      <c r="L57" s="93"/>
      <c r="M57" s="93"/>
      <c r="N57" s="93"/>
      <c r="O57" s="93"/>
      <c r="P57" s="93"/>
      <c r="Q57" s="93"/>
      <c r="R57" s="93"/>
      <c r="S57" s="88"/>
      <c r="T57" s="88"/>
      <c r="U57" s="38"/>
      <c r="V57" s="37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86.45" customHeight="1" thickBot="1">
      <c r="A58" s="231" t="s">
        <v>70</v>
      </c>
      <c r="B58" s="256" t="s">
        <v>61</v>
      </c>
      <c r="C58" s="59" t="s">
        <v>45</v>
      </c>
      <c r="D58" s="52">
        <v>0</v>
      </c>
      <c r="E58" s="7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38"/>
      <c r="V58" s="37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32.450000000000003" customHeight="1" thickBot="1">
      <c r="A59" s="232"/>
      <c r="B59" s="258"/>
      <c r="C59" s="262" t="s">
        <v>18</v>
      </c>
      <c r="D59" s="263"/>
      <c r="E59" s="67">
        <v>1</v>
      </c>
      <c r="F59" s="93"/>
      <c r="G59" s="106"/>
      <c r="H59" s="106"/>
      <c r="I59" s="106"/>
      <c r="J59" s="106"/>
      <c r="K59" s="106"/>
      <c r="L59" s="93"/>
      <c r="M59" s="106"/>
      <c r="N59" s="106"/>
      <c r="O59" s="106"/>
      <c r="P59" s="93"/>
      <c r="Q59" s="93"/>
      <c r="R59" s="106"/>
      <c r="S59" s="106"/>
      <c r="T59" s="106"/>
      <c r="U59" s="38"/>
      <c r="V59" s="37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52.9" customHeight="1" thickBot="1">
      <c r="A60" s="231" t="s">
        <v>63</v>
      </c>
      <c r="B60" s="233" t="s">
        <v>73</v>
      </c>
      <c r="C60" s="59" t="s">
        <v>72</v>
      </c>
      <c r="D60" s="79">
        <v>0</v>
      </c>
      <c r="E60" s="7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38"/>
      <c r="V60" s="37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28.9" customHeight="1" thickBot="1">
      <c r="A61" s="232"/>
      <c r="B61" s="234"/>
      <c r="C61" s="262" t="s">
        <v>18</v>
      </c>
      <c r="D61" s="263"/>
      <c r="E61" s="70" t="s">
        <v>75</v>
      </c>
      <c r="F61" s="93"/>
      <c r="G61" s="88"/>
      <c r="H61" s="88"/>
      <c r="I61" s="88"/>
      <c r="J61" s="88"/>
      <c r="K61" s="88"/>
      <c r="L61" s="93"/>
      <c r="M61" s="88"/>
      <c r="N61" s="88"/>
      <c r="O61" s="88"/>
      <c r="P61" s="93"/>
      <c r="Q61" s="93"/>
      <c r="R61" s="88"/>
      <c r="S61" s="88"/>
      <c r="T61" s="88"/>
      <c r="U61" s="38"/>
      <c r="V61" s="37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67.150000000000006" customHeight="1" thickBot="1">
      <c r="A62" s="231" t="s">
        <v>60</v>
      </c>
      <c r="B62" s="256" t="s">
        <v>62</v>
      </c>
      <c r="C62" s="59" t="s">
        <v>72</v>
      </c>
      <c r="D62" s="52">
        <v>0</v>
      </c>
      <c r="E62" s="7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38"/>
      <c r="V62" s="37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31.15" customHeight="1" thickBot="1">
      <c r="A63" s="232"/>
      <c r="B63" s="258"/>
      <c r="C63" s="262" t="s">
        <v>18</v>
      </c>
      <c r="D63" s="263"/>
      <c r="E63" s="70" t="s">
        <v>75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38"/>
      <c r="V63" s="37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ht="34.5" customHeight="1" thickBot="1">
      <c r="A64" s="254" t="s">
        <v>25</v>
      </c>
      <c r="B64" s="254"/>
      <c r="C64" s="255"/>
      <c r="D64" s="255"/>
      <c r="E64" s="81">
        <f>E7+E11+E15+E19+E24+E28+E32+E36+E38+E42+E46+E50+E55+E57+E59+E61+E63</f>
        <v>34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48">
        <v>0</v>
      </c>
      <c r="V64" s="25" t="e">
        <f>#REF!+V11+#REF!+#REF!+#REF!+V23+#REF!+#REF!</f>
        <v>#REF!</v>
      </c>
      <c r="W64" s="26"/>
      <c r="X64" s="27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0">
      <c r="A65" s="77"/>
      <c r="B65" s="78" t="s">
        <v>77</v>
      </c>
      <c r="C65" s="111"/>
      <c r="D65" s="111"/>
      <c r="E65" s="77"/>
      <c r="F65" s="108"/>
      <c r="G65" s="108"/>
      <c r="H65" s="109"/>
      <c r="I65" s="108"/>
      <c r="J65" s="108"/>
      <c r="K65" s="108"/>
      <c r="L65" s="109"/>
      <c r="M65" s="108"/>
      <c r="N65" s="108"/>
      <c r="O65" s="109"/>
      <c r="P65" s="108"/>
      <c r="Q65" s="108"/>
      <c r="R65" s="109"/>
      <c r="S65" s="108"/>
      <c r="T65" s="108"/>
    </row>
    <row r="66" spans="1:20">
      <c r="A66" s="77"/>
      <c r="B66" s="78"/>
      <c r="C66" s="111"/>
      <c r="D66" s="111"/>
      <c r="E66" s="77"/>
      <c r="F66" s="108"/>
      <c r="G66" s="108"/>
      <c r="H66" s="108"/>
      <c r="I66" s="108"/>
      <c r="J66" s="108"/>
      <c r="K66" s="108"/>
      <c r="L66" s="109"/>
      <c r="M66" s="108"/>
      <c r="N66" s="108"/>
      <c r="O66" s="108"/>
      <c r="P66" s="108"/>
      <c r="Q66" s="108"/>
      <c r="R66" s="108"/>
      <c r="S66" s="108"/>
      <c r="T66" s="108"/>
    </row>
    <row r="67" spans="1:20">
      <c r="A67" s="77"/>
      <c r="B67" s="78"/>
      <c r="C67" s="111"/>
      <c r="D67" s="111"/>
      <c r="E67" s="77"/>
      <c r="F67" s="109"/>
      <c r="G67" s="109"/>
      <c r="H67" s="109"/>
      <c r="I67" s="109"/>
      <c r="J67" s="108"/>
      <c r="K67" s="109"/>
      <c r="L67" s="109"/>
      <c r="M67" s="109"/>
      <c r="N67" s="109"/>
      <c r="O67" s="109"/>
      <c r="P67" s="109"/>
      <c r="Q67" s="109"/>
      <c r="R67" s="109"/>
      <c r="S67" s="109"/>
      <c r="T67" s="108"/>
    </row>
    <row r="68" spans="1:20">
      <c r="A68" s="77"/>
      <c r="B68" s="78" t="s">
        <v>78</v>
      </c>
      <c r="C68" s="78"/>
      <c r="D68" s="78"/>
      <c r="E68" s="77"/>
      <c r="F68" s="108"/>
      <c r="G68" s="108"/>
      <c r="H68" s="109"/>
      <c r="I68" s="108"/>
      <c r="J68" s="108"/>
      <c r="K68" s="108"/>
      <c r="L68" s="109"/>
      <c r="M68" s="108"/>
      <c r="N68" s="108"/>
      <c r="O68" s="109"/>
      <c r="P68" s="110"/>
      <c r="Q68" s="108"/>
      <c r="R68" s="109"/>
      <c r="S68" s="108"/>
      <c r="T68" s="108"/>
    </row>
    <row r="69" spans="1:20">
      <c r="F69" s="35"/>
      <c r="G69" s="35"/>
      <c r="H69" s="36"/>
      <c r="I69" s="35"/>
      <c r="J69" s="35"/>
      <c r="K69" s="35"/>
      <c r="L69" s="36"/>
      <c r="M69" s="35"/>
      <c r="N69" s="35"/>
      <c r="O69" s="36"/>
      <c r="P69" s="35"/>
      <c r="Q69" s="35"/>
      <c r="R69" s="36"/>
      <c r="S69" s="35"/>
      <c r="T69" s="35"/>
    </row>
    <row r="70" spans="1:20">
      <c r="F70" s="35"/>
      <c r="G70" s="35"/>
      <c r="H70" s="36"/>
      <c r="I70" s="35"/>
      <c r="J70" s="35"/>
      <c r="K70" s="35"/>
      <c r="L70" s="36"/>
      <c r="M70" s="35"/>
      <c r="N70" s="35"/>
      <c r="O70" s="36"/>
      <c r="P70" s="35"/>
      <c r="Q70" s="35"/>
      <c r="R70" s="36"/>
      <c r="S70" s="35"/>
      <c r="T70" s="35"/>
    </row>
    <row r="71" spans="1:20">
      <c r="F71" s="35"/>
      <c r="G71" s="35"/>
      <c r="H71" s="36"/>
      <c r="I71" s="35"/>
      <c r="J71" s="35"/>
      <c r="K71" s="35"/>
      <c r="L71" s="36"/>
      <c r="M71" s="35"/>
      <c r="N71" s="35"/>
      <c r="O71" s="36"/>
      <c r="P71" s="35"/>
      <c r="Q71" s="35"/>
      <c r="R71" s="36"/>
      <c r="S71" s="35"/>
      <c r="T71" s="35"/>
    </row>
    <row r="72" spans="1:20">
      <c r="F72" s="35"/>
      <c r="G72" s="35"/>
      <c r="H72" s="36"/>
      <c r="I72" s="35"/>
      <c r="J72" s="35"/>
      <c r="K72" s="35"/>
      <c r="L72" s="36"/>
      <c r="M72" s="35"/>
      <c r="N72" s="35"/>
      <c r="O72" s="36"/>
      <c r="P72" s="35"/>
      <c r="Q72" s="35"/>
      <c r="R72" s="36"/>
      <c r="S72" s="35"/>
      <c r="T72" s="35"/>
    </row>
    <row r="73" spans="1:20">
      <c r="F73" s="35"/>
      <c r="G73" s="35"/>
      <c r="H73" s="36"/>
      <c r="I73" s="35"/>
      <c r="J73" s="35"/>
      <c r="K73" s="35"/>
      <c r="L73" s="36"/>
      <c r="M73" s="35"/>
      <c r="N73" s="35"/>
      <c r="O73" s="36"/>
      <c r="P73" s="35"/>
      <c r="Q73" s="35"/>
      <c r="R73" s="36"/>
      <c r="S73" s="35"/>
      <c r="T73" s="35"/>
    </row>
    <row r="74" spans="1:20">
      <c r="F74" s="35"/>
      <c r="G74" s="35"/>
      <c r="H74" s="36"/>
      <c r="I74" s="35"/>
      <c r="J74" s="35"/>
      <c r="K74" s="35"/>
      <c r="L74" s="36"/>
      <c r="M74" s="35"/>
      <c r="N74" s="35"/>
      <c r="O74" s="36"/>
      <c r="P74" s="35"/>
      <c r="Q74" s="35"/>
      <c r="R74" s="36"/>
      <c r="S74" s="35"/>
      <c r="T74" s="35"/>
    </row>
    <row r="75" spans="1:20">
      <c r="F75" s="35"/>
      <c r="G75" s="35"/>
      <c r="H75" s="36"/>
      <c r="I75" s="35"/>
      <c r="J75" s="35"/>
      <c r="K75" s="35"/>
      <c r="L75" s="36"/>
      <c r="M75" s="35"/>
      <c r="N75" s="35"/>
      <c r="O75" s="36"/>
      <c r="P75" s="35"/>
      <c r="Q75" s="35"/>
      <c r="R75" s="36"/>
      <c r="S75" s="35"/>
      <c r="T75" s="35"/>
    </row>
    <row r="76" spans="1:20">
      <c r="F76" s="35"/>
      <c r="G76" s="35"/>
      <c r="H76" s="36"/>
      <c r="I76" s="35"/>
      <c r="J76" s="35"/>
      <c r="K76" s="35"/>
      <c r="L76" s="36"/>
      <c r="M76" s="35"/>
      <c r="N76" s="35"/>
      <c r="O76" s="36"/>
      <c r="P76" s="35"/>
      <c r="Q76" s="35"/>
      <c r="R76" s="36"/>
      <c r="S76" s="35"/>
      <c r="T76" s="35"/>
    </row>
    <row r="77" spans="1:20">
      <c r="F77" s="35"/>
      <c r="G77" s="35"/>
      <c r="H77" s="36"/>
      <c r="I77" s="35"/>
      <c r="J77" s="35"/>
      <c r="K77" s="35"/>
      <c r="L77" s="36"/>
      <c r="M77" s="35"/>
      <c r="N77" s="35"/>
      <c r="O77" s="36"/>
      <c r="P77" s="35"/>
      <c r="Q77" s="35"/>
      <c r="R77" s="36"/>
      <c r="S77" s="35"/>
      <c r="T77" s="35"/>
    </row>
    <row r="78" spans="1:20">
      <c r="F78" s="35"/>
      <c r="G78" s="35"/>
      <c r="H78" s="36"/>
      <c r="I78" s="35"/>
      <c r="J78" s="35"/>
      <c r="K78" s="35"/>
      <c r="L78" s="36"/>
      <c r="M78" s="35"/>
      <c r="N78" s="35"/>
      <c r="O78" s="36"/>
      <c r="P78" s="35"/>
      <c r="Q78" s="35"/>
      <c r="R78" s="36"/>
      <c r="S78" s="35"/>
      <c r="T78" s="35"/>
    </row>
    <row r="79" spans="1:20">
      <c r="F79" s="35"/>
      <c r="G79" s="35"/>
      <c r="H79" s="36"/>
      <c r="I79" s="35"/>
      <c r="J79" s="35"/>
      <c r="K79" s="35"/>
      <c r="L79" s="36"/>
      <c r="M79" s="35"/>
      <c r="N79" s="35"/>
      <c r="O79" s="36"/>
      <c r="P79" s="35"/>
      <c r="Q79" s="35"/>
      <c r="R79" s="36"/>
      <c r="S79" s="35"/>
      <c r="T79" s="35"/>
    </row>
    <row r="80" spans="1:20">
      <c r="F80" s="35"/>
      <c r="G80" s="35"/>
      <c r="H80" s="36"/>
      <c r="I80" s="35"/>
      <c r="J80" s="35"/>
      <c r="K80" s="35"/>
      <c r="L80" s="36"/>
      <c r="M80" s="35"/>
      <c r="N80" s="35"/>
      <c r="O80" s="36"/>
      <c r="P80" s="35"/>
      <c r="Q80" s="35"/>
      <c r="R80" s="36"/>
      <c r="S80" s="35"/>
      <c r="T80" s="35"/>
    </row>
    <row r="81" spans="6:20">
      <c r="F81" s="35"/>
      <c r="G81" s="35"/>
      <c r="H81" s="36"/>
      <c r="I81" s="35"/>
      <c r="J81" s="35"/>
      <c r="K81" s="35"/>
      <c r="L81" s="36"/>
      <c r="M81" s="35"/>
      <c r="N81" s="35"/>
      <c r="O81" s="36"/>
      <c r="P81" s="35"/>
      <c r="Q81" s="35"/>
      <c r="R81" s="36"/>
      <c r="S81" s="35"/>
      <c r="T81" s="35"/>
    </row>
    <row r="82" spans="6:20">
      <c r="F82" s="35"/>
      <c r="G82" s="35"/>
      <c r="H82" s="36"/>
      <c r="I82" s="35"/>
      <c r="J82" s="35"/>
      <c r="K82" s="35"/>
      <c r="L82" s="36"/>
      <c r="M82" s="35"/>
      <c r="N82" s="35"/>
      <c r="O82" s="36"/>
      <c r="P82" s="35"/>
      <c r="Q82" s="35"/>
      <c r="R82" s="36"/>
      <c r="S82" s="35"/>
      <c r="T82" s="35"/>
    </row>
    <row r="83" spans="6:20">
      <c r="F83" s="35"/>
      <c r="G83" s="35"/>
      <c r="H83" s="36"/>
      <c r="I83" s="35"/>
      <c r="J83" s="35"/>
      <c r="K83" s="35"/>
      <c r="L83" s="36"/>
      <c r="M83" s="35"/>
      <c r="N83" s="35"/>
      <c r="O83" s="36"/>
      <c r="P83" s="35"/>
      <c r="Q83" s="35"/>
      <c r="R83" s="36"/>
      <c r="S83" s="35"/>
      <c r="T83" s="35"/>
    </row>
    <row r="84" spans="6:20">
      <c r="F84" s="35"/>
      <c r="G84" s="35"/>
      <c r="H84" s="36"/>
      <c r="I84" s="35"/>
      <c r="J84" s="35"/>
      <c r="K84" s="35"/>
      <c r="L84" s="36"/>
      <c r="M84" s="35"/>
      <c r="N84" s="35"/>
      <c r="O84" s="36"/>
      <c r="P84" s="35"/>
      <c r="Q84" s="35"/>
      <c r="R84" s="36"/>
      <c r="S84" s="35"/>
      <c r="T84" s="35"/>
    </row>
    <row r="85" spans="6:20">
      <c r="F85" s="35"/>
      <c r="G85" s="35"/>
      <c r="H85" s="36"/>
      <c r="I85" s="35"/>
      <c r="J85" s="35"/>
      <c r="K85" s="35"/>
      <c r="L85" s="36"/>
      <c r="M85" s="35"/>
      <c r="N85" s="35"/>
      <c r="O85" s="36"/>
      <c r="P85" s="35"/>
      <c r="Q85" s="35"/>
      <c r="R85" s="36"/>
      <c r="S85" s="35"/>
      <c r="T85" s="35"/>
    </row>
    <row r="86" spans="6:20">
      <c r="F86" s="35"/>
      <c r="G86" s="35"/>
      <c r="H86" s="36"/>
      <c r="I86" s="35"/>
      <c r="J86" s="35"/>
      <c r="K86" s="35"/>
      <c r="L86" s="36"/>
      <c r="M86" s="35"/>
      <c r="N86" s="35"/>
      <c r="O86" s="36"/>
      <c r="P86" s="35"/>
      <c r="Q86" s="35"/>
      <c r="R86" s="36"/>
      <c r="S86" s="35"/>
      <c r="T86" s="35"/>
    </row>
    <row r="87" spans="6:20">
      <c r="F87" s="35"/>
      <c r="G87" s="35"/>
      <c r="H87" s="36"/>
      <c r="I87" s="35"/>
      <c r="J87" s="35"/>
      <c r="K87" s="35"/>
      <c r="L87" s="36"/>
      <c r="M87" s="35"/>
      <c r="N87" s="35"/>
      <c r="O87" s="36"/>
      <c r="P87" s="35"/>
      <c r="Q87" s="35"/>
      <c r="R87" s="36"/>
      <c r="S87" s="35"/>
      <c r="T87" s="35"/>
    </row>
    <row r="88" spans="6:20">
      <c r="F88" s="35"/>
      <c r="G88" s="35"/>
      <c r="H88" s="36"/>
      <c r="I88" s="35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</row>
    <row r="89" spans="6:20">
      <c r="F89" s="35"/>
      <c r="G89" s="35"/>
      <c r="H89" s="36"/>
      <c r="I89" s="35"/>
      <c r="J89" s="35"/>
      <c r="K89" s="35"/>
      <c r="L89" s="36"/>
      <c r="M89" s="35"/>
      <c r="N89" s="35"/>
      <c r="O89" s="36"/>
      <c r="P89" s="35"/>
      <c r="Q89" s="35"/>
      <c r="R89" s="36"/>
      <c r="S89" s="35"/>
      <c r="T89" s="35"/>
    </row>
    <row r="90" spans="6:20">
      <c r="F90" s="35"/>
      <c r="G90" s="35"/>
      <c r="H90" s="36"/>
      <c r="I90" s="35"/>
      <c r="J90" s="35"/>
      <c r="K90" s="35"/>
      <c r="L90" s="36"/>
      <c r="M90" s="35"/>
      <c r="N90" s="35"/>
      <c r="O90" s="36"/>
      <c r="P90" s="35"/>
      <c r="Q90" s="35"/>
      <c r="R90" s="36"/>
      <c r="S90" s="35"/>
      <c r="T90" s="35"/>
    </row>
    <row r="91" spans="6:20">
      <c r="F91" s="35"/>
      <c r="G91" s="35"/>
      <c r="H91" s="36"/>
      <c r="I91" s="35"/>
      <c r="J91" s="35"/>
      <c r="K91" s="35"/>
      <c r="L91" s="36"/>
      <c r="M91" s="35"/>
      <c r="N91" s="35"/>
      <c r="O91" s="36"/>
      <c r="P91" s="35"/>
      <c r="Q91" s="35"/>
      <c r="R91" s="36"/>
      <c r="S91" s="35"/>
      <c r="T91" s="35"/>
    </row>
    <row r="92" spans="6:20">
      <c r="F92" s="35"/>
      <c r="G92" s="35"/>
      <c r="H92" s="36"/>
      <c r="I92" s="35"/>
      <c r="J92" s="35"/>
      <c r="K92" s="35"/>
      <c r="L92" s="36"/>
      <c r="M92" s="35"/>
      <c r="N92" s="35"/>
      <c r="O92" s="36"/>
      <c r="P92" s="35"/>
      <c r="Q92" s="35"/>
      <c r="R92" s="36"/>
      <c r="S92" s="35"/>
      <c r="T92" s="35"/>
    </row>
    <row r="93" spans="6:20">
      <c r="F93" s="35"/>
      <c r="G93" s="35"/>
      <c r="H93" s="36"/>
      <c r="I93" s="35"/>
      <c r="J93" s="35"/>
      <c r="K93" s="35"/>
      <c r="L93" s="36"/>
      <c r="M93" s="35"/>
      <c r="N93" s="35"/>
      <c r="O93" s="36"/>
      <c r="P93" s="35"/>
      <c r="Q93" s="35"/>
      <c r="R93" s="36"/>
      <c r="S93" s="35"/>
      <c r="T93" s="35"/>
    </row>
    <row r="94" spans="6:20">
      <c r="F94" s="35"/>
      <c r="G94" s="35"/>
      <c r="H94" s="36"/>
      <c r="I94" s="35"/>
      <c r="J94" s="35"/>
      <c r="K94" s="35"/>
      <c r="L94" s="36"/>
      <c r="M94" s="35"/>
      <c r="N94" s="35"/>
      <c r="O94" s="36"/>
      <c r="P94" s="35"/>
      <c r="Q94" s="35"/>
      <c r="R94" s="36"/>
      <c r="S94" s="35"/>
      <c r="T94" s="35"/>
    </row>
    <row r="95" spans="6:20">
      <c r="F95" s="35"/>
      <c r="G95" s="35"/>
      <c r="H95" s="36"/>
      <c r="I95" s="35"/>
      <c r="J95" s="35"/>
      <c r="K95" s="35"/>
      <c r="L95" s="36"/>
      <c r="M95" s="35"/>
      <c r="N95" s="35"/>
      <c r="O95" s="36"/>
      <c r="P95" s="35"/>
      <c r="Q95" s="35"/>
      <c r="R95" s="36"/>
      <c r="S95" s="35"/>
      <c r="T95" s="35"/>
    </row>
    <row r="96" spans="6:20">
      <c r="F96" s="35"/>
      <c r="G96" s="35"/>
      <c r="H96" s="36"/>
      <c r="I96" s="35"/>
      <c r="J96" s="35"/>
      <c r="K96" s="35"/>
      <c r="L96" s="36"/>
      <c r="M96" s="35"/>
      <c r="N96" s="35"/>
      <c r="O96" s="36"/>
      <c r="P96" s="35"/>
      <c r="Q96" s="35"/>
      <c r="R96" s="36"/>
      <c r="S96" s="35"/>
      <c r="T96" s="35"/>
    </row>
    <row r="97" spans="6:20">
      <c r="F97" s="35"/>
      <c r="G97" s="35"/>
      <c r="H97" s="36"/>
      <c r="I97" s="35"/>
      <c r="J97" s="35"/>
      <c r="K97" s="35"/>
      <c r="L97" s="36"/>
      <c r="M97" s="35"/>
      <c r="N97" s="35"/>
      <c r="O97" s="36"/>
      <c r="P97" s="35"/>
      <c r="Q97" s="35"/>
      <c r="R97" s="36"/>
      <c r="S97" s="35"/>
      <c r="T97" s="35"/>
    </row>
    <row r="98" spans="6:20">
      <c r="F98" s="35"/>
      <c r="G98" s="35"/>
      <c r="H98" s="36"/>
      <c r="I98" s="35"/>
      <c r="J98" s="35"/>
      <c r="K98" s="35"/>
      <c r="L98" s="36"/>
      <c r="M98" s="35"/>
      <c r="N98" s="35"/>
      <c r="O98" s="36"/>
      <c r="P98" s="35"/>
      <c r="Q98" s="35"/>
      <c r="R98" s="36"/>
      <c r="S98" s="35"/>
      <c r="T98" s="35"/>
    </row>
    <row r="99" spans="6:20">
      <c r="F99" s="35"/>
      <c r="G99" s="35"/>
      <c r="H99" s="36"/>
      <c r="I99" s="35"/>
      <c r="J99" s="35"/>
      <c r="K99" s="35"/>
      <c r="L99" s="36"/>
      <c r="M99" s="35"/>
      <c r="N99" s="35"/>
      <c r="O99" s="36"/>
      <c r="P99" s="35"/>
      <c r="Q99" s="35"/>
      <c r="R99" s="36"/>
      <c r="S99" s="35"/>
      <c r="T99" s="35"/>
    </row>
    <row r="100" spans="6:20">
      <c r="F100" s="35"/>
      <c r="G100" s="35"/>
      <c r="H100" s="36"/>
      <c r="I100" s="35"/>
      <c r="J100" s="35"/>
      <c r="K100" s="35"/>
      <c r="L100" s="36"/>
      <c r="M100" s="35"/>
      <c r="N100" s="35"/>
      <c r="O100" s="36"/>
      <c r="P100" s="35"/>
      <c r="Q100" s="35"/>
      <c r="R100" s="36"/>
      <c r="S100" s="35"/>
      <c r="T100" s="35"/>
    </row>
    <row r="101" spans="6:20">
      <c r="F101" s="35"/>
      <c r="G101" s="35"/>
      <c r="H101" s="36"/>
      <c r="I101" s="35"/>
      <c r="J101" s="35"/>
      <c r="K101" s="35"/>
      <c r="L101" s="36"/>
      <c r="M101" s="35"/>
      <c r="N101" s="35"/>
      <c r="O101" s="36"/>
      <c r="P101" s="35"/>
      <c r="Q101" s="35"/>
      <c r="R101" s="36"/>
      <c r="S101" s="35"/>
      <c r="T101" s="35"/>
    </row>
    <row r="102" spans="6:20">
      <c r="F102" s="35"/>
      <c r="G102" s="35"/>
      <c r="H102" s="36"/>
      <c r="I102" s="35"/>
      <c r="J102" s="35"/>
      <c r="K102" s="35"/>
      <c r="L102" s="36"/>
      <c r="M102" s="35"/>
      <c r="N102" s="35"/>
      <c r="O102" s="36"/>
      <c r="P102" s="35"/>
      <c r="Q102" s="35"/>
      <c r="R102" s="36"/>
      <c r="S102" s="35"/>
      <c r="T102" s="35"/>
    </row>
    <row r="103" spans="6:20">
      <c r="F103" s="35"/>
      <c r="G103" s="35"/>
      <c r="H103" s="36"/>
      <c r="I103" s="35"/>
      <c r="J103" s="35"/>
      <c r="K103" s="35"/>
      <c r="L103" s="36"/>
      <c r="M103" s="35"/>
      <c r="N103" s="35"/>
      <c r="O103" s="36"/>
      <c r="P103" s="35"/>
      <c r="Q103" s="35"/>
      <c r="R103" s="36"/>
      <c r="S103" s="35"/>
      <c r="T103" s="35"/>
    </row>
    <row r="104" spans="6:20">
      <c r="F104" s="35"/>
      <c r="G104" s="35"/>
      <c r="H104" s="36"/>
      <c r="I104" s="35"/>
      <c r="J104" s="35"/>
      <c r="K104" s="35"/>
      <c r="L104" s="36"/>
      <c r="M104" s="35"/>
      <c r="N104" s="35"/>
      <c r="O104" s="36"/>
      <c r="P104" s="35"/>
      <c r="Q104" s="35"/>
      <c r="R104" s="36"/>
      <c r="S104" s="35"/>
      <c r="T104" s="35"/>
    </row>
    <row r="105" spans="6:20">
      <c r="F105" s="35"/>
      <c r="G105" s="35"/>
      <c r="H105" s="36"/>
      <c r="I105" s="35"/>
      <c r="J105" s="35"/>
      <c r="K105" s="35"/>
      <c r="L105" s="36"/>
      <c r="M105" s="35"/>
      <c r="N105" s="35"/>
      <c r="O105" s="36"/>
      <c r="P105" s="35"/>
      <c r="Q105" s="35"/>
      <c r="R105" s="36"/>
      <c r="S105" s="35"/>
      <c r="T105" s="35"/>
    </row>
    <row r="106" spans="6:20">
      <c r="F106" s="35"/>
      <c r="G106" s="35"/>
      <c r="H106" s="36"/>
      <c r="I106" s="35"/>
      <c r="J106" s="35"/>
      <c r="K106" s="35"/>
      <c r="L106" s="36"/>
      <c r="M106" s="35"/>
      <c r="N106" s="35"/>
      <c r="O106" s="36"/>
      <c r="P106" s="35"/>
      <c r="Q106" s="35"/>
      <c r="R106" s="36"/>
      <c r="S106" s="35"/>
      <c r="T106" s="35"/>
    </row>
    <row r="107" spans="6:20">
      <c r="F107" s="35"/>
      <c r="G107" s="35"/>
      <c r="H107" s="36"/>
      <c r="I107" s="35"/>
      <c r="J107" s="35"/>
      <c r="K107" s="35"/>
      <c r="L107" s="36"/>
      <c r="M107" s="35"/>
      <c r="N107" s="35"/>
      <c r="O107" s="36"/>
      <c r="P107" s="35"/>
      <c r="Q107" s="35"/>
      <c r="R107" s="36"/>
      <c r="S107" s="35"/>
      <c r="T107" s="35"/>
    </row>
    <row r="108" spans="6:20">
      <c r="F108" s="35"/>
      <c r="G108" s="35"/>
      <c r="H108" s="36"/>
      <c r="I108" s="35"/>
      <c r="J108" s="35"/>
      <c r="K108" s="35"/>
      <c r="L108" s="36"/>
      <c r="M108" s="35"/>
      <c r="N108" s="35"/>
      <c r="O108" s="36"/>
      <c r="P108" s="35"/>
      <c r="Q108" s="35"/>
      <c r="R108" s="36"/>
      <c r="S108" s="35"/>
      <c r="T108" s="35"/>
    </row>
    <row r="109" spans="6:20">
      <c r="F109" s="35"/>
      <c r="G109" s="35"/>
      <c r="H109" s="36"/>
      <c r="I109" s="35"/>
      <c r="J109" s="35"/>
      <c r="K109" s="35"/>
      <c r="L109" s="36"/>
      <c r="M109" s="35"/>
      <c r="N109" s="35"/>
      <c r="O109" s="36"/>
      <c r="P109" s="35"/>
      <c r="Q109" s="35"/>
      <c r="R109" s="36"/>
      <c r="S109" s="35"/>
      <c r="T109" s="35"/>
    </row>
    <row r="110" spans="6:20">
      <c r="F110" s="35"/>
      <c r="G110" s="35"/>
      <c r="H110" s="36"/>
      <c r="I110" s="35"/>
      <c r="J110" s="35"/>
      <c r="K110" s="35"/>
      <c r="L110" s="36"/>
      <c r="M110" s="35"/>
      <c r="N110" s="35"/>
      <c r="O110" s="36"/>
      <c r="P110" s="35"/>
      <c r="Q110" s="35"/>
      <c r="R110" s="36"/>
      <c r="S110" s="35"/>
      <c r="T110" s="35"/>
    </row>
    <row r="111" spans="6:20">
      <c r="F111" s="35"/>
      <c r="G111" s="35"/>
      <c r="H111" s="36"/>
      <c r="I111" s="35"/>
      <c r="J111" s="35"/>
      <c r="K111" s="35"/>
      <c r="L111" s="36"/>
      <c r="M111" s="35"/>
      <c r="N111" s="35"/>
      <c r="O111" s="36"/>
      <c r="P111" s="35"/>
      <c r="Q111" s="35"/>
      <c r="R111" s="36"/>
      <c r="S111" s="35"/>
      <c r="T111" s="35"/>
    </row>
    <row r="112" spans="6:20">
      <c r="F112" s="35"/>
      <c r="G112" s="35"/>
      <c r="H112" s="36"/>
      <c r="I112" s="35"/>
      <c r="J112" s="35"/>
      <c r="K112" s="35"/>
      <c r="L112" s="36"/>
      <c r="M112" s="35"/>
      <c r="N112" s="35"/>
      <c r="O112" s="36"/>
      <c r="P112" s="35"/>
      <c r="Q112" s="35"/>
      <c r="R112" s="36"/>
      <c r="S112" s="35"/>
      <c r="T112" s="35"/>
    </row>
    <row r="113" spans="6:20">
      <c r="F113" s="35"/>
      <c r="G113" s="35"/>
      <c r="H113" s="36"/>
      <c r="I113" s="35"/>
      <c r="J113" s="35"/>
      <c r="K113" s="35"/>
      <c r="L113" s="36"/>
      <c r="M113" s="35"/>
      <c r="N113" s="35"/>
      <c r="O113" s="36"/>
      <c r="P113" s="35"/>
      <c r="Q113" s="35"/>
      <c r="R113" s="36"/>
      <c r="S113" s="35"/>
      <c r="T113" s="35"/>
    </row>
    <row r="114" spans="6:20">
      <c r="F114" s="35"/>
      <c r="G114" s="35"/>
      <c r="H114" s="36"/>
      <c r="I114" s="35"/>
      <c r="J114" s="35"/>
      <c r="K114" s="35"/>
      <c r="L114" s="36"/>
      <c r="M114" s="35"/>
      <c r="N114" s="35"/>
      <c r="O114" s="36"/>
      <c r="P114" s="35"/>
      <c r="Q114" s="35"/>
      <c r="R114" s="36"/>
      <c r="S114" s="35"/>
      <c r="T114" s="35"/>
    </row>
    <row r="115" spans="6:20">
      <c r="F115" s="35"/>
      <c r="G115" s="35"/>
      <c r="H115" s="36"/>
      <c r="I115" s="35"/>
      <c r="J115" s="35"/>
      <c r="K115" s="35"/>
      <c r="L115" s="36"/>
      <c r="M115" s="35"/>
      <c r="N115" s="35"/>
      <c r="O115" s="36"/>
      <c r="P115" s="35"/>
      <c r="Q115" s="35"/>
      <c r="R115" s="36"/>
      <c r="S115" s="35"/>
      <c r="T115" s="35"/>
    </row>
    <row r="116" spans="6:20">
      <c r="F116" s="35"/>
      <c r="G116" s="35"/>
      <c r="H116" s="36"/>
      <c r="I116" s="35"/>
      <c r="J116" s="35"/>
      <c r="K116" s="35"/>
      <c r="L116" s="36"/>
      <c r="M116" s="35"/>
      <c r="N116" s="35"/>
      <c r="O116" s="36"/>
      <c r="P116" s="35"/>
      <c r="Q116" s="35"/>
      <c r="R116" s="36"/>
      <c r="S116" s="35"/>
      <c r="T116" s="35"/>
    </row>
    <row r="117" spans="6:20">
      <c r="F117" s="35"/>
      <c r="G117" s="35"/>
      <c r="H117" s="36"/>
      <c r="I117" s="35"/>
      <c r="J117" s="35"/>
      <c r="K117" s="35"/>
      <c r="L117" s="36"/>
      <c r="M117" s="35"/>
      <c r="N117" s="35"/>
      <c r="O117" s="36"/>
      <c r="P117" s="35"/>
      <c r="Q117" s="35"/>
      <c r="R117" s="36"/>
      <c r="S117" s="35"/>
      <c r="T117" s="35"/>
    </row>
    <row r="118" spans="6:20">
      <c r="F118" s="35"/>
      <c r="G118" s="35"/>
      <c r="H118" s="36"/>
      <c r="I118" s="35"/>
      <c r="J118" s="35"/>
      <c r="K118" s="35"/>
      <c r="L118" s="36"/>
      <c r="M118" s="35"/>
      <c r="N118" s="35"/>
      <c r="O118" s="36"/>
      <c r="P118" s="35"/>
      <c r="Q118" s="35"/>
      <c r="R118" s="36"/>
      <c r="S118" s="35"/>
      <c r="T118" s="35"/>
    </row>
    <row r="119" spans="6:20">
      <c r="F119" s="35"/>
      <c r="G119" s="35"/>
      <c r="H119" s="36"/>
      <c r="I119" s="35"/>
      <c r="J119" s="35"/>
      <c r="K119" s="35"/>
      <c r="L119" s="36"/>
      <c r="M119" s="35"/>
      <c r="N119" s="35"/>
      <c r="O119" s="36"/>
      <c r="P119" s="35"/>
      <c r="Q119" s="35"/>
      <c r="R119" s="36"/>
      <c r="S119" s="35"/>
      <c r="T119" s="35"/>
    </row>
    <row r="120" spans="6:20">
      <c r="F120" s="35"/>
      <c r="G120" s="35"/>
      <c r="H120" s="36"/>
      <c r="I120" s="35"/>
      <c r="J120" s="35"/>
      <c r="K120" s="35"/>
      <c r="L120" s="36"/>
      <c r="M120" s="35"/>
      <c r="N120" s="35"/>
      <c r="O120" s="36"/>
      <c r="P120" s="35"/>
      <c r="Q120" s="35"/>
      <c r="R120" s="36"/>
      <c r="S120" s="35"/>
      <c r="T120" s="35"/>
    </row>
    <row r="121" spans="6:20">
      <c r="F121" s="35"/>
      <c r="G121" s="35"/>
      <c r="H121" s="36"/>
      <c r="I121" s="35"/>
      <c r="J121" s="35"/>
      <c r="K121" s="35"/>
      <c r="L121" s="36"/>
      <c r="M121" s="35"/>
      <c r="N121" s="35"/>
      <c r="O121" s="36"/>
      <c r="P121" s="35"/>
      <c r="Q121" s="35"/>
      <c r="R121" s="36"/>
      <c r="S121" s="35"/>
      <c r="T121" s="35"/>
    </row>
    <row r="122" spans="6:20">
      <c r="F122" s="35"/>
      <c r="G122" s="35"/>
      <c r="H122" s="36"/>
      <c r="I122" s="35"/>
      <c r="J122" s="35"/>
      <c r="K122" s="35"/>
      <c r="L122" s="36"/>
      <c r="M122" s="35"/>
      <c r="N122" s="35"/>
      <c r="O122" s="36"/>
      <c r="P122" s="35"/>
      <c r="Q122" s="35"/>
      <c r="R122" s="36"/>
      <c r="S122" s="35"/>
      <c r="T122" s="35"/>
    </row>
    <row r="123" spans="6:20">
      <c r="F123" s="35"/>
      <c r="G123" s="35"/>
      <c r="H123" s="36"/>
      <c r="I123" s="35"/>
      <c r="J123" s="35"/>
      <c r="K123" s="35"/>
      <c r="L123" s="36"/>
      <c r="M123" s="35"/>
      <c r="N123" s="35"/>
      <c r="O123" s="36"/>
      <c r="P123" s="35"/>
      <c r="Q123" s="35"/>
      <c r="R123" s="36"/>
      <c r="S123" s="35"/>
      <c r="T123" s="35"/>
    </row>
    <row r="124" spans="6:20">
      <c r="F124" s="35"/>
      <c r="G124" s="35"/>
      <c r="H124" s="36"/>
      <c r="I124" s="35"/>
      <c r="J124" s="35"/>
      <c r="K124" s="35"/>
      <c r="L124" s="36"/>
      <c r="M124" s="35"/>
      <c r="N124" s="35"/>
      <c r="O124" s="36"/>
      <c r="P124" s="35"/>
      <c r="Q124" s="35"/>
      <c r="R124" s="36"/>
      <c r="S124" s="35"/>
      <c r="T124" s="35"/>
    </row>
    <row r="125" spans="6:20">
      <c r="F125" s="35"/>
      <c r="G125" s="35"/>
      <c r="H125" s="36"/>
      <c r="I125" s="35"/>
      <c r="J125" s="35"/>
      <c r="K125" s="35"/>
      <c r="L125" s="36"/>
      <c r="M125" s="35"/>
      <c r="N125" s="35"/>
      <c r="O125" s="36"/>
      <c r="P125" s="35"/>
      <c r="Q125" s="35"/>
      <c r="R125" s="36"/>
      <c r="S125" s="35"/>
      <c r="T125" s="35"/>
    </row>
    <row r="126" spans="6:20">
      <c r="F126" s="35"/>
      <c r="G126" s="35"/>
      <c r="H126" s="36"/>
      <c r="I126" s="35"/>
      <c r="J126" s="35"/>
      <c r="K126" s="35"/>
      <c r="L126" s="36"/>
      <c r="M126" s="35"/>
      <c r="N126" s="35"/>
      <c r="O126" s="36"/>
      <c r="P126" s="35"/>
      <c r="Q126" s="35"/>
      <c r="R126" s="36"/>
      <c r="S126" s="35"/>
      <c r="T126" s="35"/>
    </row>
    <row r="127" spans="6:20">
      <c r="F127" s="35"/>
      <c r="G127" s="35"/>
      <c r="H127" s="36"/>
      <c r="I127" s="35"/>
      <c r="J127" s="35"/>
      <c r="K127" s="35"/>
      <c r="L127" s="36"/>
      <c r="M127" s="35"/>
      <c r="N127" s="35"/>
      <c r="O127" s="36"/>
      <c r="P127" s="35"/>
      <c r="Q127" s="35"/>
      <c r="R127" s="36"/>
      <c r="S127" s="35"/>
      <c r="T127" s="35"/>
    </row>
    <row r="128" spans="6:20">
      <c r="F128" s="35"/>
      <c r="G128" s="35"/>
      <c r="H128" s="36"/>
      <c r="I128" s="35"/>
      <c r="J128" s="35"/>
      <c r="K128" s="35"/>
      <c r="L128" s="36"/>
      <c r="M128" s="35"/>
      <c r="N128" s="35"/>
      <c r="O128" s="36"/>
      <c r="P128" s="35"/>
      <c r="Q128" s="35"/>
      <c r="R128" s="36"/>
      <c r="S128" s="35"/>
      <c r="T128" s="35"/>
    </row>
    <row r="129" spans="6:20">
      <c r="F129" s="35"/>
      <c r="G129" s="35"/>
      <c r="H129" s="36"/>
      <c r="I129" s="35"/>
      <c r="J129" s="35"/>
      <c r="K129" s="35"/>
      <c r="L129" s="36"/>
      <c r="M129" s="35"/>
      <c r="N129" s="35"/>
      <c r="O129" s="36"/>
      <c r="P129" s="35"/>
      <c r="Q129" s="35"/>
      <c r="R129" s="36"/>
      <c r="S129" s="35"/>
      <c r="T129" s="35"/>
    </row>
    <row r="130" spans="6:20">
      <c r="F130" s="35"/>
      <c r="G130" s="35"/>
      <c r="H130" s="36"/>
      <c r="I130" s="35"/>
      <c r="J130" s="35"/>
      <c r="K130" s="35"/>
      <c r="L130" s="36"/>
      <c r="M130" s="35"/>
      <c r="N130" s="35"/>
      <c r="O130" s="36"/>
      <c r="P130" s="35"/>
      <c r="Q130" s="35"/>
      <c r="R130" s="36"/>
      <c r="S130" s="35"/>
      <c r="T130" s="35"/>
    </row>
    <row r="131" spans="6:20">
      <c r="F131" s="35"/>
      <c r="G131" s="35"/>
      <c r="H131" s="36"/>
      <c r="I131" s="35"/>
      <c r="J131" s="35"/>
      <c r="K131" s="35"/>
      <c r="L131" s="36"/>
      <c r="M131" s="35"/>
      <c r="N131" s="35"/>
      <c r="O131" s="36"/>
      <c r="P131" s="35"/>
      <c r="Q131" s="35"/>
      <c r="R131" s="36"/>
      <c r="S131" s="35"/>
      <c r="T131" s="35"/>
    </row>
    <row r="132" spans="6:20">
      <c r="F132" s="35"/>
      <c r="G132" s="35"/>
      <c r="H132" s="36"/>
      <c r="I132" s="35"/>
      <c r="J132" s="35"/>
      <c r="K132" s="35"/>
      <c r="L132" s="36"/>
      <c r="M132" s="35"/>
      <c r="N132" s="35"/>
      <c r="O132" s="36"/>
      <c r="P132" s="35"/>
      <c r="Q132" s="35"/>
      <c r="R132" s="36"/>
      <c r="S132" s="35"/>
      <c r="T132" s="35"/>
    </row>
    <row r="133" spans="6:20">
      <c r="F133" s="35"/>
      <c r="G133" s="35"/>
      <c r="H133" s="36"/>
      <c r="I133" s="35"/>
      <c r="J133" s="35"/>
      <c r="K133" s="35"/>
      <c r="L133" s="36"/>
      <c r="M133" s="35"/>
      <c r="N133" s="35"/>
      <c r="O133" s="36"/>
      <c r="P133" s="35"/>
      <c r="Q133" s="35"/>
      <c r="R133" s="36"/>
      <c r="S133" s="35"/>
      <c r="T133" s="35"/>
    </row>
    <row r="134" spans="6:20">
      <c r="F134" s="35"/>
      <c r="G134" s="35"/>
      <c r="H134" s="36"/>
      <c r="I134" s="35"/>
      <c r="J134" s="35"/>
      <c r="K134" s="35"/>
      <c r="L134" s="36"/>
      <c r="M134" s="35"/>
      <c r="N134" s="35"/>
      <c r="O134" s="36"/>
      <c r="P134" s="35"/>
      <c r="Q134" s="35"/>
      <c r="R134" s="36"/>
      <c r="S134" s="35"/>
      <c r="T134" s="35"/>
    </row>
    <row r="135" spans="6:20">
      <c r="F135" s="35"/>
      <c r="G135" s="35"/>
      <c r="H135" s="36"/>
      <c r="I135" s="35"/>
      <c r="J135" s="35"/>
      <c r="K135" s="35"/>
      <c r="L135" s="36"/>
      <c r="M135" s="35"/>
      <c r="N135" s="35"/>
      <c r="O135" s="36"/>
      <c r="P135" s="35"/>
      <c r="Q135" s="35"/>
      <c r="R135" s="36"/>
      <c r="S135" s="35"/>
      <c r="T135" s="35"/>
    </row>
    <row r="136" spans="6:20">
      <c r="F136" s="35"/>
      <c r="G136" s="35"/>
      <c r="H136" s="36"/>
      <c r="I136" s="35"/>
      <c r="J136" s="35"/>
      <c r="K136" s="35"/>
      <c r="L136" s="36"/>
      <c r="M136" s="35"/>
      <c r="N136" s="35"/>
      <c r="O136" s="36"/>
      <c r="P136" s="35"/>
      <c r="Q136" s="35"/>
      <c r="R136" s="36"/>
      <c r="S136" s="35"/>
      <c r="T136" s="35"/>
    </row>
    <row r="137" spans="6:20">
      <c r="F137" s="35"/>
      <c r="G137" s="35"/>
      <c r="H137" s="36"/>
      <c r="I137" s="35"/>
      <c r="J137" s="35"/>
      <c r="K137" s="35"/>
      <c r="L137" s="36"/>
      <c r="M137" s="35"/>
      <c r="N137" s="35"/>
      <c r="O137" s="36"/>
      <c r="P137" s="35"/>
      <c r="Q137" s="35"/>
      <c r="R137" s="36"/>
      <c r="S137" s="35"/>
      <c r="T137" s="35"/>
    </row>
    <row r="138" spans="6:20">
      <c r="F138" s="35"/>
      <c r="G138" s="35"/>
      <c r="H138" s="36"/>
      <c r="I138" s="35"/>
      <c r="J138" s="35"/>
      <c r="K138" s="35"/>
      <c r="L138" s="36"/>
      <c r="M138" s="35"/>
      <c r="N138" s="35"/>
      <c r="O138" s="36"/>
      <c r="P138" s="35"/>
      <c r="Q138" s="35"/>
      <c r="R138" s="36"/>
      <c r="S138" s="35"/>
      <c r="T138" s="35"/>
    </row>
    <row r="139" spans="6:20">
      <c r="F139" s="35"/>
      <c r="G139" s="35"/>
      <c r="H139" s="36"/>
      <c r="I139" s="35"/>
      <c r="J139" s="35"/>
      <c r="K139" s="35"/>
      <c r="L139" s="36"/>
      <c r="M139" s="35"/>
      <c r="N139" s="35"/>
      <c r="O139" s="36"/>
      <c r="P139" s="35"/>
      <c r="Q139" s="35"/>
      <c r="R139" s="36"/>
      <c r="S139" s="35"/>
      <c r="T139" s="35"/>
    </row>
    <row r="140" spans="6:20">
      <c r="F140" s="35"/>
      <c r="G140" s="35"/>
      <c r="H140" s="36"/>
      <c r="I140" s="35"/>
      <c r="J140" s="35"/>
      <c r="K140" s="35"/>
      <c r="L140" s="36"/>
      <c r="M140" s="35"/>
      <c r="N140" s="35"/>
      <c r="O140" s="36"/>
      <c r="P140" s="35"/>
      <c r="Q140" s="35"/>
      <c r="R140" s="36"/>
      <c r="S140" s="35"/>
      <c r="T140" s="35"/>
    </row>
    <row r="141" spans="6:20">
      <c r="F141" s="35"/>
      <c r="G141" s="35"/>
      <c r="H141" s="36"/>
      <c r="I141" s="35"/>
      <c r="J141" s="35"/>
      <c r="K141" s="35"/>
      <c r="L141" s="36"/>
      <c r="M141" s="35"/>
      <c r="N141" s="35"/>
      <c r="O141" s="36"/>
      <c r="P141" s="35"/>
      <c r="Q141" s="35"/>
      <c r="R141" s="36"/>
      <c r="S141" s="35"/>
      <c r="T141" s="35"/>
    </row>
    <row r="142" spans="6:20">
      <c r="F142" s="35"/>
      <c r="G142" s="35"/>
      <c r="H142" s="36"/>
      <c r="I142" s="35"/>
      <c r="J142" s="35"/>
      <c r="K142" s="35"/>
      <c r="L142" s="36"/>
      <c r="M142" s="35"/>
      <c r="N142" s="35"/>
      <c r="O142" s="36"/>
      <c r="P142" s="35"/>
      <c r="Q142" s="35"/>
      <c r="R142" s="36"/>
      <c r="S142" s="35"/>
      <c r="T142" s="35"/>
    </row>
    <row r="143" spans="6:20">
      <c r="F143" s="35"/>
      <c r="G143" s="35"/>
      <c r="H143" s="36"/>
      <c r="I143" s="35"/>
      <c r="J143" s="35"/>
      <c r="K143" s="35"/>
      <c r="L143" s="36"/>
      <c r="M143" s="35"/>
      <c r="N143" s="35"/>
      <c r="O143" s="36"/>
      <c r="P143" s="35"/>
      <c r="Q143" s="35"/>
      <c r="R143" s="36"/>
      <c r="S143" s="35"/>
      <c r="T143" s="35"/>
    </row>
    <row r="144" spans="6:20">
      <c r="F144" s="35"/>
      <c r="G144" s="35"/>
      <c r="H144" s="36"/>
      <c r="I144" s="35"/>
      <c r="J144" s="35"/>
      <c r="K144" s="35"/>
      <c r="L144" s="36"/>
      <c r="M144" s="35"/>
      <c r="N144" s="35"/>
      <c r="O144" s="36"/>
      <c r="P144" s="35"/>
      <c r="Q144" s="35"/>
      <c r="R144" s="36"/>
      <c r="S144" s="35"/>
      <c r="T144" s="35"/>
    </row>
    <row r="145" spans="6:20">
      <c r="F145" s="35"/>
      <c r="G145" s="35"/>
      <c r="H145" s="36"/>
      <c r="I145" s="35"/>
      <c r="J145" s="35"/>
      <c r="K145" s="35"/>
      <c r="L145" s="36"/>
      <c r="M145" s="35"/>
      <c r="N145" s="35"/>
      <c r="O145" s="36"/>
      <c r="P145" s="35"/>
      <c r="Q145" s="35"/>
      <c r="R145" s="36"/>
      <c r="S145" s="35"/>
      <c r="T145" s="35"/>
    </row>
    <row r="146" spans="6:20">
      <c r="F146" s="35"/>
      <c r="G146" s="35"/>
      <c r="H146" s="36"/>
      <c r="I146" s="35"/>
      <c r="J146" s="35"/>
      <c r="K146" s="35"/>
      <c r="L146" s="36"/>
      <c r="M146" s="35"/>
      <c r="N146" s="35"/>
      <c r="O146" s="36"/>
      <c r="P146" s="35"/>
      <c r="Q146" s="35"/>
      <c r="R146" s="36"/>
      <c r="S146" s="35"/>
      <c r="T146" s="35"/>
    </row>
    <row r="147" spans="6:20">
      <c r="F147" s="35"/>
      <c r="G147" s="35"/>
      <c r="H147" s="36"/>
      <c r="I147" s="35"/>
      <c r="J147" s="35"/>
      <c r="K147" s="35"/>
      <c r="L147" s="36"/>
      <c r="M147" s="35"/>
      <c r="N147" s="35"/>
      <c r="O147" s="36"/>
      <c r="P147" s="35"/>
      <c r="Q147" s="35"/>
      <c r="R147" s="36"/>
      <c r="S147" s="35"/>
      <c r="T147" s="35"/>
    </row>
    <row r="148" spans="6:20">
      <c r="F148" s="35"/>
      <c r="G148" s="35"/>
      <c r="H148" s="36"/>
      <c r="I148" s="35"/>
      <c r="J148" s="35"/>
      <c r="K148" s="35"/>
      <c r="L148" s="36"/>
      <c r="M148" s="35"/>
      <c r="N148" s="35"/>
      <c r="O148" s="36"/>
      <c r="P148" s="35"/>
      <c r="Q148" s="35"/>
      <c r="R148" s="36"/>
      <c r="S148" s="35"/>
      <c r="T148" s="35"/>
    </row>
    <row r="149" spans="6:20">
      <c r="F149" s="35"/>
      <c r="G149" s="35"/>
      <c r="H149" s="36"/>
      <c r="I149" s="35"/>
      <c r="J149" s="35"/>
      <c r="K149" s="35"/>
      <c r="L149" s="36"/>
      <c r="M149" s="35"/>
      <c r="N149" s="35"/>
      <c r="O149" s="36"/>
      <c r="P149" s="35"/>
      <c r="Q149" s="35"/>
      <c r="R149" s="36"/>
      <c r="S149" s="35"/>
      <c r="T149" s="35"/>
    </row>
    <row r="150" spans="6:20">
      <c r="F150" s="35"/>
      <c r="G150" s="35"/>
      <c r="H150" s="36"/>
      <c r="I150" s="35"/>
      <c r="J150" s="35"/>
      <c r="K150" s="35"/>
      <c r="L150" s="36"/>
      <c r="M150" s="35"/>
      <c r="N150" s="35"/>
      <c r="O150" s="36"/>
      <c r="P150" s="35"/>
      <c r="Q150" s="35"/>
      <c r="R150" s="36"/>
      <c r="S150" s="35"/>
      <c r="T150" s="35"/>
    </row>
    <row r="151" spans="6:20">
      <c r="F151" s="35"/>
      <c r="G151" s="35"/>
      <c r="H151" s="36"/>
      <c r="I151" s="35"/>
      <c r="J151" s="35"/>
      <c r="K151" s="35"/>
      <c r="L151" s="36"/>
      <c r="M151" s="35"/>
      <c r="N151" s="35"/>
      <c r="O151" s="36"/>
      <c r="P151" s="35"/>
      <c r="Q151" s="35"/>
      <c r="R151" s="36"/>
      <c r="S151" s="35"/>
      <c r="T151" s="35"/>
    </row>
    <row r="152" spans="6:20">
      <c r="F152" s="35"/>
      <c r="G152" s="35"/>
      <c r="H152" s="36"/>
      <c r="I152" s="35"/>
      <c r="J152" s="35"/>
      <c r="K152" s="35"/>
      <c r="L152" s="36"/>
      <c r="M152" s="35"/>
      <c r="N152" s="35"/>
      <c r="O152" s="36"/>
      <c r="P152" s="35"/>
      <c r="Q152" s="35"/>
      <c r="R152" s="36"/>
      <c r="S152" s="35"/>
      <c r="T152" s="35"/>
    </row>
    <row r="153" spans="6:20">
      <c r="F153" s="35"/>
      <c r="G153" s="35"/>
      <c r="H153" s="36"/>
      <c r="I153" s="35"/>
      <c r="J153" s="35"/>
      <c r="K153" s="35"/>
      <c r="L153" s="36"/>
      <c r="M153" s="35"/>
      <c r="N153" s="35"/>
      <c r="O153" s="36"/>
      <c r="P153" s="35"/>
      <c r="Q153" s="35"/>
      <c r="R153" s="36"/>
      <c r="S153" s="35"/>
      <c r="T153" s="35"/>
    </row>
    <row r="154" spans="6:20">
      <c r="F154" s="35"/>
      <c r="G154" s="35"/>
      <c r="H154" s="36"/>
      <c r="I154" s="35"/>
      <c r="J154" s="35"/>
      <c r="K154" s="35"/>
      <c r="L154" s="36"/>
      <c r="M154" s="35"/>
      <c r="N154" s="35"/>
      <c r="O154" s="36"/>
      <c r="P154" s="35"/>
      <c r="Q154" s="35"/>
      <c r="R154" s="36"/>
      <c r="S154" s="35"/>
      <c r="T154" s="35"/>
    </row>
    <row r="155" spans="6:20">
      <c r="F155" s="35"/>
      <c r="G155" s="35"/>
      <c r="H155" s="36"/>
      <c r="I155" s="35"/>
      <c r="J155" s="35"/>
      <c r="K155" s="35"/>
      <c r="L155" s="36"/>
      <c r="M155" s="35"/>
      <c r="N155" s="35"/>
      <c r="O155" s="36"/>
      <c r="P155" s="35"/>
      <c r="Q155" s="35"/>
      <c r="R155" s="36"/>
      <c r="S155" s="35"/>
      <c r="T155" s="35"/>
    </row>
    <row r="156" spans="6:20">
      <c r="F156" s="35"/>
      <c r="G156" s="35"/>
      <c r="H156" s="36"/>
      <c r="I156" s="35"/>
      <c r="J156" s="35"/>
      <c r="K156" s="35"/>
      <c r="L156" s="36"/>
      <c r="M156" s="35"/>
      <c r="N156" s="35"/>
      <c r="O156" s="36"/>
      <c r="P156" s="35"/>
      <c r="Q156" s="35"/>
      <c r="R156" s="36"/>
      <c r="S156" s="35"/>
      <c r="T156" s="35"/>
    </row>
    <row r="157" spans="6:20">
      <c r="F157" s="35"/>
      <c r="G157" s="35"/>
      <c r="H157" s="36"/>
      <c r="I157" s="35"/>
      <c r="J157" s="35"/>
      <c r="K157" s="35"/>
      <c r="L157" s="36"/>
      <c r="M157" s="35"/>
      <c r="N157" s="35"/>
      <c r="O157" s="36"/>
      <c r="P157" s="35"/>
      <c r="Q157" s="35"/>
      <c r="R157" s="36"/>
      <c r="S157" s="35"/>
      <c r="T157" s="35"/>
    </row>
    <row r="158" spans="6:20">
      <c r="F158" s="35"/>
      <c r="G158" s="35"/>
      <c r="H158" s="36"/>
      <c r="I158" s="35"/>
      <c r="J158" s="35"/>
      <c r="K158" s="35"/>
      <c r="L158" s="36"/>
      <c r="M158" s="35"/>
      <c r="N158" s="35"/>
      <c r="O158" s="36"/>
      <c r="P158" s="35"/>
      <c r="Q158" s="35"/>
      <c r="R158" s="36"/>
      <c r="S158" s="35"/>
      <c r="T158" s="35"/>
    </row>
    <row r="159" spans="6:20">
      <c r="F159" s="35"/>
      <c r="G159" s="35"/>
      <c r="H159" s="36"/>
      <c r="I159" s="35"/>
      <c r="J159" s="35"/>
      <c r="K159" s="35"/>
      <c r="L159" s="36"/>
      <c r="M159" s="35"/>
      <c r="N159" s="35"/>
      <c r="O159" s="36"/>
      <c r="P159" s="35"/>
      <c r="Q159" s="35"/>
      <c r="R159" s="36"/>
      <c r="S159" s="35"/>
      <c r="T159" s="35"/>
    </row>
    <row r="160" spans="6:20">
      <c r="F160" s="35"/>
      <c r="G160" s="35"/>
      <c r="H160" s="36"/>
      <c r="I160" s="35"/>
      <c r="J160" s="35"/>
      <c r="K160" s="35"/>
      <c r="L160" s="36"/>
      <c r="M160" s="35"/>
      <c r="N160" s="35"/>
      <c r="O160" s="36"/>
      <c r="P160" s="35"/>
      <c r="Q160" s="35"/>
      <c r="R160" s="36"/>
      <c r="S160" s="35"/>
      <c r="T160" s="35"/>
    </row>
    <row r="161" spans="6:20">
      <c r="F161" s="35"/>
      <c r="G161" s="35"/>
      <c r="H161" s="36"/>
      <c r="I161" s="35"/>
      <c r="J161" s="35"/>
      <c r="K161" s="35"/>
      <c r="L161" s="36"/>
      <c r="M161" s="35"/>
      <c r="N161" s="35"/>
      <c r="O161" s="36"/>
      <c r="P161" s="35"/>
      <c r="Q161" s="35"/>
      <c r="R161" s="36"/>
      <c r="S161" s="35"/>
      <c r="T161" s="35"/>
    </row>
    <row r="162" spans="6:20">
      <c r="F162" s="35"/>
      <c r="G162" s="35"/>
      <c r="H162" s="36"/>
      <c r="I162" s="35"/>
      <c r="J162" s="35"/>
      <c r="K162" s="35"/>
      <c r="L162" s="36"/>
      <c r="M162" s="35"/>
      <c r="N162" s="35"/>
      <c r="O162" s="36"/>
      <c r="P162" s="35"/>
      <c r="Q162" s="35"/>
      <c r="R162" s="36"/>
      <c r="S162" s="35"/>
      <c r="T162" s="35"/>
    </row>
    <row r="163" spans="6:20">
      <c r="F163" s="35"/>
      <c r="G163" s="35"/>
      <c r="H163" s="36"/>
      <c r="I163" s="35"/>
      <c r="J163" s="35"/>
      <c r="K163" s="35"/>
      <c r="L163" s="36"/>
      <c r="M163" s="35"/>
      <c r="N163" s="35"/>
      <c r="O163" s="36"/>
      <c r="P163" s="35"/>
      <c r="Q163" s="35"/>
      <c r="R163" s="36"/>
      <c r="S163" s="35"/>
      <c r="T163" s="35"/>
    </row>
    <row r="164" spans="6:20">
      <c r="F164" s="35"/>
      <c r="G164" s="35"/>
      <c r="H164" s="36"/>
      <c r="I164" s="35"/>
      <c r="J164" s="35"/>
      <c r="K164" s="35"/>
      <c r="L164" s="36"/>
      <c r="M164" s="35"/>
      <c r="N164" s="35"/>
      <c r="O164" s="36"/>
      <c r="P164" s="35"/>
      <c r="Q164" s="35"/>
      <c r="R164" s="36"/>
      <c r="S164" s="35"/>
      <c r="T164" s="35"/>
    </row>
    <row r="165" spans="6:20">
      <c r="F165" s="35"/>
      <c r="G165" s="35"/>
      <c r="H165" s="36"/>
      <c r="I165" s="35"/>
      <c r="J165" s="35"/>
      <c r="K165" s="35"/>
      <c r="L165" s="36"/>
      <c r="M165" s="35"/>
      <c r="N165" s="35"/>
      <c r="O165" s="36"/>
      <c r="P165" s="35"/>
      <c r="Q165" s="35"/>
      <c r="R165" s="36"/>
      <c r="S165" s="35"/>
      <c r="T165" s="35"/>
    </row>
    <row r="166" spans="6:20">
      <c r="F166" s="35"/>
      <c r="G166" s="35"/>
      <c r="H166" s="36"/>
      <c r="I166" s="35"/>
      <c r="J166" s="35"/>
      <c r="K166" s="35"/>
      <c r="L166" s="36"/>
      <c r="M166" s="35"/>
      <c r="N166" s="35"/>
      <c r="O166" s="36"/>
      <c r="P166" s="35"/>
      <c r="Q166" s="35"/>
      <c r="R166" s="36"/>
      <c r="S166" s="35"/>
      <c r="T166" s="35"/>
    </row>
    <row r="167" spans="6:20">
      <c r="F167" s="35"/>
      <c r="G167" s="35"/>
      <c r="H167" s="36"/>
      <c r="I167" s="35"/>
      <c r="J167" s="35"/>
      <c r="K167" s="35"/>
      <c r="L167" s="36"/>
      <c r="M167" s="35"/>
      <c r="N167" s="35"/>
      <c r="O167" s="36"/>
      <c r="P167" s="35"/>
      <c r="Q167" s="35"/>
      <c r="R167" s="36"/>
      <c r="S167" s="35"/>
      <c r="T167" s="35"/>
    </row>
    <row r="168" spans="6:20">
      <c r="F168" s="35"/>
      <c r="G168" s="35"/>
      <c r="H168" s="36"/>
      <c r="I168" s="35"/>
      <c r="J168" s="35"/>
      <c r="K168" s="35"/>
      <c r="L168" s="36"/>
      <c r="M168" s="35"/>
      <c r="N168" s="35"/>
      <c r="O168" s="36"/>
      <c r="P168" s="35"/>
      <c r="Q168" s="35"/>
      <c r="R168" s="36"/>
      <c r="S168" s="35"/>
      <c r="T168" s="35"/>
    </row>
    <row r="169" spans="6:20">
      <c r="F169" s="35"/>
      <c r="G169" s="35"/>
      <c r="H169" s="36"/>
      <c r="I169" s="35"/>
      <c r="J169" s="35"/>
      <c r="K169" s="35"/>
      <c r="L169" s="36"/>
      <c r="M169" s="35"/>
      <c r="N169" s="35"/>
      <c r="O169" s="36"/>
      <c r="P169" s="35"/>
      <c r="Q169" s="35"/>
      <c r="R169" s="36"/>
      <c r="S169" s="35"/>
      <c r="T169" s="35"/>
    </row>
    <row r="170" spans="6:20">
      <c r="F170" s="35"/>
      <c r="G170" s="35"/>
      <c r="H170" s="36"/>
      <c r="I170" s="35"/>
      <c r="J170" s="35"/>
      <c r="K170" s="35"/>
      <c r="L170" s="36"/>
      <c r="M170" s="35"/>
      <c r="N170" s="35"/>
      <c r="O170" s="36"/>
      <c r="P170" s="35"/>
      <c r="Q170" s="35"/>
      <c r="R170" s="36"/>
      <c r="S170" s="35"/>
      <c r="T170" s="35"/>
    </row>
    <row r="171" spans="6:20">
      <c r="F171" s="35"/>
      <c r="G171" s="35"/>
      <c r="H171" s="36"/>
      <c r="I171" s="35"/>
      <c r="J171" s="35"/>
      <c r="K171" s="35"/>
      <c r="L171" s="36"/>
      <c r="M171" s="35"/>
      <c r="N171" s="35"/>
      <c r="O171" s="36"/>
      <c r="P171" s="35"/>
      <c r="Q171" s="35"/>
      <c r="R171" s="36"/>
      <c r="S171" s="35"/>
      <c r="T171" s="35"/>
    </row>
    <row r="172" spans="6:20">
      <c r="F172" s="35"/>
      <c r="G172" s="35"/>
      <c r="H172" s="36"/>
      <c r="I172" s="35"/>
      <c r="J172" s="35"/>
      <c r="K172" s="35"/>
      <c r="L172" s="36"/>
      <c r="M172" s="35"/>
      <c r="N172" s="35"/>
      <c r="O172" s="36"/>
      <c r="P172" s="35"/>
      <c r="Q172" s="35"/>
      <c r="R172" s="36"/>
      <c r="S172" s="35"/>
      <c r="T172" s="35"/>
    </row>
    <row r="173" spans="6:20">
      <c r="F173" s="35"/>
      <c r="G173" s="35"/>
      <c r="H173" s="36"/>
      <c r="I173" s="35"/>
      <c r="J173" s="35"/>
      <c r="K173" s="35"/>
      <c r="L173" s="36"/>
      <c r="M173" s="35"/>
      <c r="N173" s="35"/>
      <c r="O173" s="36"/>
      <c r="P173" s="35"/>
      <c r="Q173" s="35"/>
      <c r="R173" s="36"/>
      <c r="S173" s="35"/>
      <c r="T173" s="35"/>
    </row>
    <row r="174" spans="6:20">
      <c r="F174" s="35"/>
      <c r="G174" s="35"/>
      <c r="H174" s="36"/>
      <c r="I174" s="35"/>
      <c r="J174" s="35"/>
      <c r="K174" s="35"/>
      <c r="L174" s="36"/>
      <c r="M174" s="35"/>
      <c r="N174" s="35"/>
      <c r="O174" s="36"/>
      <c r="P174" s="35"/>
      <c r="Q174" s="35"/>
      <c r="R174" s="36"/>
      <c r="S174" s="35"/>
      <c r="T174" s="35"/>
    </row>
    <row r="175" spans="6:20">
      <c r="F175" s="35"/>
      <c r="G175" s="35"/>
      <c r="H175" s="36"/>
      <c r="I175" s="35"/>
      <c r="J175" s="35"/>
      <c r="K175" s="35"/>
      <c r="L175" s="36"/>
      <c r="M175" s="35"/>
      <c r="N175" s="35"/>
      <c r="O175" s="36"/>
      <c r="P175" s="35"/>
      <c r="Q175" s="35"/>
      <c r="R175" s="36"/>
      <c r="S175" s="35"/>
      <c r="T175" s="35"/>
    </row>
    <row r="176" spans="6:20">
      <c r="F176" s="35"/>
      <c r="G176" s="35"/>
      <c r="H176" s="36"/>
      <c r="I176" s="35"/>
      <c r="J176" s="35"/>
      <c r="K176" s="35"/>
      <c r="L176" s="36"/>
      <c r="M176" s="35"/>
      <c r="N176" s="35"/>
      <c r="O176" s="36"/>
      <c r="P176" s="35"/>
      <c r="Q176" s="35"/>
      <c r="R176" s="36"/>
      <c r="S176" s="35"/>
      <c r="T176" s="35"/>
    </row>
    <row r="177" spans="6:20">
      <c r="F177" s="35"/>
      <c r="G177" s="35"/>
      <c r="H177" s="36"/>
      <c r="I177" s="35"/>
      <c r="J177" s="35"/>
      <c r="K177" s="35"/>
      <c r="L177" s="36"/>
      <c r="M177" s="35"/>
      <c r="N177" s="35"/>
      <c r="O177" s="36"/>
      <c r="P177" s="35"/>
      <c r="Q177" s="35"/>
      <c r="R177" s="36"/>
      <c r="S177" s="35"/>
      <c r="T177" s="35"/>
    </row>
    <row r="178" spans="6:20">
      <c r="F178" s="35"/>
      <c r="G178" s="35"/>
      <c r="H178" s="36"/>
      <c r="I178" s="35"/>
      <c r="J178" s="35"/>
      <c r="K178" s="35"/>
      <c r="L178" s="36"/>
      <c r="M178" s="35"/>
      <c r="N178" s="35"/>
      <c r="O178" s="36"/>
      <c r="P178" s="35"/>
      <c r="Q178" s="35"/>
      <c r="R178" s="36"/>
      <c r="S178" s="35"/>
      <c r="T178" s="35"/>
    </row>
    <row r="179" spans="6:20">
      <c r="F179" s="35"/>
      <c r="G179" s="35"/>
      <c r="H179" s="36"/>
      <c r="I179" s="35"/>
      <c r="J179" s="35"/>
      <c r="K179" s="35"/>
      <c r="L179" s="36"/>
      <c r="M179" s="35"/>
      <c r="N179" s="35"/>
      <c r="O179" s="36"/>
      <c r="P179" s="35"/>
      <c r="Q179" s="35"/>
      <c r="R179" s="36"/>
      <c r="S179" s="35"/>
      <c r="T179" s="35"/>
    </row>
    <row r="180" spans="6:20">
      <c r="F180" s="35"/>
      <c r="G180" s="35"/>
      <c r="H180" s="36"/>
      <c r="I180" s="35"/>
      <c r="J180" s="35"/>
      <c r="K180" s="35"/>
      <c r="L180" s="36"/>
      <c r="M180" s="35"/>
      <c r="N180" s="35"/>
      <c r="O180" s="36"/>
      <c r="P180" s="35"/>
      <c r="Q180" s="35"/>
      <c r="R180" s="36"/>
      <c r="S180" s="35"/>
      <c r="T180" s="35"/>
    </row>
    <row r="181" spans="6:20">
      <c r="F181" s="35"/>
      <c r="G181" s="35"/>
      <c r="H181" s="36"/>
      <c r="I181" s="35"/>
      <c r="J181" s="35"/>
      <c r="K181" s="35"/>
      <c r="L181" s="36"/>
      <c r="M181" s="35"/>
      <c r="N181" s="35"/>
      <c r="O181" s="36"/>
      <c r="P181" s="35"/>
      <c r="Q181" s="35"/>
      <c r="R181" s="36"/>
      <c r="S181" s="35"/>
      <c r="T181" s="35"/>
    </row>
    <row r="182" spans="6:20">
      <c r="F182" s="35"/>
      <c r="G182" s="35"/>
      <c r="H182" s="36"/>
      <c r="I182" s="35"/>
      <c r="J182" s="35"/>
      <c r="K182" s="35"/>
      <c r="L182" s="36"/>
      <c r="M182" s="35"/>
      <c r="N182" s="35"/>
      <c r="O182" s="36"/>
      <c r="P182" s="35"/>
      <c r="Q182" s="35"/>
      <c r="R182" s="36"/>
      <c r="S182" s="35"/>
      <c r="T182" s="35"/>
    </row>
    <row r="183" spans="6:20">
      <c r="F183" s="35"/>
      <c r="G183" s="35"/>
      <c r="H183" s="36"/>
      <c r="I183" s="35"/>
      <c r="J183" s="35"/>
      <c r="K183" s="35"/>
      <c r="L183" s="36"/>
      <c r="M183" s="35"/>
      <c r="N183" s="35"/>
      <c r="O183" s="36"/>
      <c r="P183" s="35"/>
      <c r="Q183" s="35"/>
      <c r="R183" s="36"/>
      <c r="S183" s="35"/>
      <c r="T183" s="35"/>
    </row>
    <row r="184" spans="6:20">
      <c r="F184" s="35"/>
      <c r="G184" s="35"/>
      <c r="H184" s="36"/>
      <c r="I184" s="35"/>
      <c r="J184" s="35"/>
      <c r="K184" s="35"/>
      <c r="L184" s="36"/>
      <c r="M184" s="35"/>
      <c r="N184" s="35"/>
      <c r="O184" s="36"/>
      <c r="P184" s="35"/>
      <c r="Q184" s="35"/>
      <c r="R184" s="36"/>
      <c r="S184" s="35"/>
      <c r="T184" s="35"/>
    </row>
    <row r="185" spans="6:20">
      <c r="F185" s="35"/>
      <c r="G185" s="35"/>
      <c r="H185" s="36"/>
      <c r="I185" s="35"/>
      <c r="J185" s="35"/>
      <c r="K185" s="35"/>
      <c r="L185" s="36"/>
      <c r="M185" s="35"/>
      <c r="N185" s="35"/>
      <c r="O185" s="36"/>
      <c r="P185" s="35"/>
      <c r="Q185" s="35"/>
      <c r="R185" s="36"/>
      <c r="S185" s="35"/>
      <c r="T185" s="35"/>
    </row>
    <row r="186" spans="6:20">
      <c r="F186" s="35"/>
      <c r="G186" s="35"/>
      <c r="H186" s="36"/>
      <c r="I186" s="35"/>
      <c r="J186" s="35"/>
      <c r="K186" s="35"/>
      <c r="L186" s="36"/>
      <c r="M186" s="35"/>
      <c r="N186" s="35"/>
      <c r="O186" s="36"/>
      <c r="P186" s="35"/>
      <c r="Q186" s="35"/>
      <c r="R186" s="36"/>
      <c r="S186" s="35"/>
      <c r="T186" s="35"/>
    </row>
    <row r="187" spans="6:20">
      <c r="F187" s="35"/>
      <c r="G187" s="35"/>
      <c r="H187" s="36"/>
      <c r="I187" s="35"/>
      <c r="J187" s="35"/>
      <c r="K187" s="35"/>
      <c r="L187" s="36"/>
      <c r="M187" s="35"/>
      <c r="N187" s="35"/>
      <c r="O187" s="36"/>
      <c r="P187" s="35"/>
      <c r="Q187" s="35"/>
      <c r="R187" s="36"/>
      <c r="S187" s="35"/>
      <c r="T187" s="35"/>
    </row>
    <row r="188" spans="6:20">
      <c r="F188" s="35"/>
      <c r="G188" s="35"/>
      <c r="H188" s="36"/>
      <c r="I188" s="35"/>
      <c r="J188" s="35"/>
      <c r="K188" s="35"/>
      <c r="L188" s="36"/>
      <c r="M188" s="35"/>
      <c r="N188" s="35"/>
      <c r="O188" s="36"/>
      <c r="P188" s="35"/>
      <c r="Q188" s="35"/>
      <c r="R188" s="36"/>
      <c r="S188" s="35"/>
      <c r="T188" s="35"/>
    </row>
    <row r="189" spans="6:20">
      <c r="F189" s="35"/>
      <c r="G189" s="35"/>
      <c r="H189" s="36"/>
      <c r="I189" s="35"/>
      <c r="J189" s="35"/>
      <c r="K189" s="35"/>
      <c r="L189" s="36"/>
      <c r="M189" s="35"/>
      <c r="N189" s="35"/>
      <c r="O189" s="36"/>
      <c r="P189" s="35"/>
      <c r="Q189" s="35"/>
      <c r="R189" s="36"/>
      <c r="S189" s="35"/>
      <c r="T189" s="35"/>
    </row>
    <row r="190" spans="6:20">
      <c r="F190" s="35"/>
      <c r="G190" s="35"/>
      <c r="H190" s="36"/>
      <c r="I190" s="35"/>
      <c r="J190" s="35"/>
      <c r="K190" s="35"/>
      <c r="L190" s="36"/>
      <c r="M190" s="35"/>
      <c r="N190" s="35"/>
      <c r="O190" s="36"/>
      <c r="P190" s="35"/>
      <c r="Q190" s="35"/>
      <c r="R190" s="36"/>
      <c r="S190" s="35"/>
      <c r="T190" s="35"/>
    </row>
    <row r="191" spans="6:20">
      <c r="F191" s="35"/>
      <c r="G191" s="35"/>
      <c r="H191" s="36"/>
      <c r="I191" s="35"/>
      <c r="J191" s="35"/>
      <c r="K191" s="35"/>
      <c r="L191" s="36"/>
      <c r="M191" s="35"/>
      <c r="N191" s="35"/>
      <c r="O191" s="36"/>
      <c r="P191" s="35"/>
      <c r="Q191" s="35"/>
      <c r="R191" s="36"/>
      <c r="S191" s="35"/>
      <c r="T191" s="35"/>
    </row>
    <row r="192" spans="6:20">
      <c r="F192" s="35"/>
      <c r="G192" s="35"/>
      <c r="H192" s="36"/>
      <c r="I192" s="35"/>
      <c r="J192" s="35"/>
      <c r="K192" s="35"/>
      <c r="L192" s="36"/>
      <c r="M192" s="35"/>
      <c r="N192" s="35"/>
      <c r="O192" s="36"/>
      <c r="P192" s="35"/>
      <c r="Q192" s="35"/>
      <c r="R192" s="36"/>
      <c r="S192" s="35"/>
      <c r="T192" s="35"/>
    </row>
    <row r="193" spans="6:20">
      <c r="F193" s="35"/>
      <c r="G193" s="35"/>
      <c r="H193" s="36"/>
      <c r="I193" s="35"/>
      <c r="J193" s="35"/>
      <c r="K193" s="35"/>
      <c r="L193" s="36"/>
      <c r="M193" s="35"/>
      <c r="N193" s="35"/>
      <c r="O193" s="36"/>
      <c r="P193" s="35"/>
      <c r="Q193" s="35"/>
      <c r="R193" s="36"/>
      <c r="S193" s="35"/>
      <c r="T193" s="35"/>
    </row>
    <row r="194" spans="6:20">
      <c r="F194" s="35"/>
      <c r="G194" s="35"/>
      <c r="H194" s="36"/>
      <c r="I194" s="35"/>
      <c r="J194" s="35"/>
      <c r="K194" s="35"/>
      <c r="L194" s="36"/>
      <c r="M194" s="35"/>
      <c r="N194" s="35"/>
      <c r="O194" s="36"/>
      <c r="P194" s="35"/>
      <c r="Q194" s="35"/>
      <c r="R194" s="36"/>
      <c r="S194" s="35"/>
      <c r="T194" s="35"/>
    </row>
    <row r="195" spans="6:20">
      <c r="F195" s="35"/>
      <c r="G195" s="35"/>
      <c r="H195" s="36"/>
      <c r="I195" s="35"/>
      <c r="J195" s="35"/>
      <c r="K195" s="35"/>
      <c r="L195" s="36"/>
      <c r="M195" s="35"/>
      <c r="N195" s="35"/>
      <c r="O195" s="36"/>
      <c r="P195" s="35"/>
      <c r="Q195" s="35"/>
      <c r="R195" s="36"/>
      <c r="S195" s="35"/>
      <c r="T195" s="35"/>
    </row>
    <row r="196" spans="6:20">
      <c r="F196" s="35"/>
      <c r="G196" s="35"/>
      <c r="H196" s="36"/>
      <c r="I196" s="35"/>
      <c r="J196" s="35"/>
      <c r="K196" s="35"/>
      <c r="L196" s="36"/>
      <c r="M196" s="35"/>
      <c r="N196" s="35"/>
      <c r="O196" s="36"/>
      <c r="P196" s="35"/>
      <c r="Q196" s="35"/>
      <c r="R196" s="36"/>
      <c r="S196" s="35"/>
      <c r="T196" s="35"/>
    </row>
    <row r="197" spans="6:20">
      <c r="F197" s="35"/>
      <c r="G197" s="35"/>
      <c r="H197" s="36"/>
      <c r="I197" s="35"/>
      <c r="J197" s="35"/>
      <c r="K197" s="35"/>
      <c r="L197" s="36"/>
      <c r="M197" s="35"/>
      <c r="N197" s="35"/>
      <c r="O197" s="36"/>
      <c r="P197" s="35"/>
      <c r="Q197" s="35"/>
      <c r="R197" s="36"/>
      <c r="S197" s="35"/>
      <c r="T197" s="35"/>
    </row>
    <row r="198" spans="6:20">
      <c r="F198" s="35"/>
      <c r="G198" s="35"/>
      <c r="H198" s="36"/>
      <c r="I198" s="35"/>
      <c r="J198" s="35"/>
      <c r="K198" s="35"/>
      <c r="L198" s="36"/>
      <c r="M198" s="35"/>
      <c r="N198" s="35"/>
      <c r="O198" s="36"/>
      <c r="P198" s="35"/>
      <c r="Q198" s="35"/>
      <c r="R198" s="36"/>
      <c r="S198" s="35"/>
      <c r="T198" s="35"/>
    </row>
    <row r="199" spans="6:20">
      <c r="F199" s="35"/>
      <c r="G199" s="35"/>
      <c r="H199" s="36"/>
      <c r="I199" s="35"/>
      <c r="J199" s="35"/>
      <c r="K199" s="35"/>
      <c r="L199" s="36"/>
      <c r="M199" s="35"/>
      <c r="N199" s="35"/>
      <c r="O199" s="36"/>
      <c r="P199" s="35"/>
      <c r="Q199" s="35"/>
      <c r="R199" s="36"/>
      <c r="S199" s="35"/>
      <c r="T199" s="35"/>
    </row>
    <row r="200" spans="6:20">
      <c r="F200" s="35"/>
      <c r="G200" s="35"/>
      <c r="H200" s="36"/>
      <c r="I200" s="35"/>
      <c r="J200" s="35"/>
      <c r="K200" s="35"/>
      <c r="L200" s="36"/>
      <c r="M200" s="35"/>
      <c r="N200" s="35"/>
      <c r="O200" s="36"/>
      <c r="P200" s="35"/>
      <c r="Q200" s="35"/>
      <c r="R200" s="36"/>
      <c r="S200" s="35"/>
      <c r="T200" s="35"/>
    </row>
    <row r="201" spans="6:20">
      <c r="F201" s="35"/>
      <c r="G201" s="35"/>
      <c r="H201" s="36"/>
      <c r="I201" s="35"/>
      <c r="J201" s="35"/>
      <c r="K201" s="35"/>
      <c r="L201" s="36"/>
      <c r="M201" s="35"/>
      <c r="N201" s="35"/>
      <c r="O201" s="36"/>
      <c r="P201" s="35"/>
      <c r="Q201" s="35"/>
      <c r="R201" s="36"/>
      <c r="S201" s="35"/>
      <c r="T201" s="35"/>
    </row>
    <row r="202" spans="6:20">
      <c r="F202" s="35"/>
      <c r="G202" s="35"/>
      <c r="H202" s="36"/>
      <c r="I202" s="35"/>
      <c r="J202" s="35"/>
      <c r="K202" s="35"/>
      <c r="L202" s="36"/>
      <c r="M202" s="35"/>
      <c r="N202" s="35"/>
      <c r="O202" s="36"/>
      <c r="P202" s="35"/>
      <c r="Q202" s="35"/>
      <c r="R202" s="36"/>
      <c r="S202" s="35"/>
      <c r="T202" s="35"/>
    </row>
    <row r="203" spans="6:20">
      <c r="F203" s="35"/>
      <c r="G203" s="35"/>
      <c r="H203" s="36"/>
      <c r="I203" s="35"/>
      <c r="J203" s="35"/>
      <c r="K203" s="35"/>
      <c r="L203" s="36"/>
      <c r="M203" s="35"/>
      <c r="N203" s="35"/>
      <c r="O203" s="36"/>
      <c r="P203" s="35"/>
      <c r="Q203" s="35"/>
      <c r="R203" s="36"/>
      <c r="S203" s="35"/>
      <c r="T203" s="35"/>
    </row>
    <row r="204" spans="6:20">
      <c r="F204" s="35"/>
      <c r="G204" s="35"/>
      <c r="H204" s="36"/>
      <c r="I204" s="35"/>
      <c r="J204" s="35"/>
      <c r="K204" s="35"/>
      <c r="L204" s="36"/>
      <c r="M204" s="35"/>
      <c r="N204" s="35"/>
      <c r="O204" s="36"/>
      <c r="P204" s="35"/>
      <c r="Q204" s="35"/>
      <c r="R204" s="36"/>
      <c r="S204" s="35"/>
      <c r="T204" s="35"/>
    </row>
    <row r="205" spans="6:20">
      <c r="F205" s="35"/>
      <c r="G205" s="35"/>
      <c r="H205" s="36"/>
      <c r="I205" s="35"/>
      <c r="J205" s="35"/>
      <c r="K205" s="35"/>
      <c r="L205" s="36"/>
      <c r="M205" s="35"/>
      <c r="N205" s="35"/>
      <c r="O205" s="36"/>
      <c r="P205" s="35"/>
      <c r="Q205" s="35"/>
      <c r="R205" s="36"/>
      <c r="S205" s="35"/>
      <c r="T205" s="35"/>
    </row>
    <row r="206" spans="6:20">
      <c r="F206" s="35"/>
      <c r="G206" s="35"/>
      <c r="H206" s="36"/>
      <c r="I206" s="35"/>
      <c r="J206" s="35"/>
      <c r="K206" s="35"/>
      <c r="L206" s="36"/>
      <c r="M206" s="35"/>
      <c r="N206" s="35"/>
      <c r="O206" s="36"/>
      <c r="P206" s="35"/>
      <c r="Q206" s="35"/>
      <c r="R206" s="36"/>
      <c r="S206" s="35"/>
      <c r="T206" s="35"/>
    </row>
    <row r="207" spans="6:20">
      <c r="F207" s="35"/>
      <c r="G207" s="35"/>
      <c r="H207" s="36"/>
      <c r="I207" s="35"/>
      <c r="J207" s="35"/>
      <c r="K207" s="35"/>
      <c r="L207" s="36"/>
      <c r="M207" s="35"/>
      <c r="N207" s="35"/>
      <c r="O207" s="36"/>
      <c r="P207" s="35"/>
      <c r="Q207" s="35"/>
      <c r="R207" s="36"/>
      <c r="S207" s="35"/>
      <c r="T207" s="35"/>
    </row>
    <row r="208" spans="6:20">
      <c r="F208" s="35"/>
      <c r="G208" s="35"/>
      <c r="H208" s="36"/>
      <c r="I208" s="35"/>
      <c r="J208" s="35"/>
      <c r="K208" s="35"/>
      <c r="L208" s="36"/>
      <c r="M208" s="35"/>
      <c r="N208" s="35"/>
      <c r="O208" s="36"/>
      <c r="P208" s="35"/>
      <c r="Q208" s="35"/>
      <c r="R208" s="36"/>
      <c r="S208" s="35"/>
      <c r="T208" s="35"/>
    </row>
    <row r="209" spans="6:20">
      <c r="F209" s="35"/>
      <c r="G209" s="35"/>
      <c r="H209" s="36"/>
      <c r="I209" s="35"/>
      <c r="J209" s="35"/>
      <c r="K209" s="35"/>
      <c r="L209" s="36"/>
      <c r="M209" s="35"/>
      <c r="N209" s="35"/>
      <c r="O209" s="36"/>
      <c r="P209" s="35"/>
      <c r="Q209" s="35"/>
      <c r="R209" s="36"/>
      <c r="S209" s="35"/>
      <c r="T209" s="35"/>
    </row>
    <row r="210" spans="6:20">
      <c r="F210" s="35"/>
      <c r="G210" s="35"/>
      <c r="H210" s="36"/>
      <c r="I210" s="35"/>
      <c r="J210" s="35"/>
      <c r="K210" s="35"/>
      <c r="L210" s="36"/>
      <c r="M210" s="35"/>
      <c r="N210" s="35"/>
      <c r="O210" s="36"/>
      <c r="P210" s="35"/>
      <c r="Q210" s="35"/>
      <c r="R210" s="36"/>
      <c r="S210" s="35"/>
      <c r="T210" s="35"/>
    </row>
    <row r="211" spans="6:20">
      <c r="F211" s="35"/>
      <c r="G211" s="35"/>
      <c r="H211" s="36"/>
      <c r="I211" s="35"/>
      <c r="J211" s="35"/>
      <c r="K211" s="35"/>
      <c r="L211" s="36"/>
      <c r="M211" s="35"/>
      <c r="N211" s="35"/>
      <c r="O211" s="36"/>
      <c r="P211" s="35"/>
      <c r="Q211" s="35"/>
      <c r="R211" s="36"/>
      <c r="S211" s="35"/>
      <c r="T211" s="35"/>
    </row>
    <row r="212" spans="6:20">
      <c r="F212" s="35"/>
      <c r="G212" s="35"/>
      <c r="H212" s="36"/>
      <c r="I212" s="35"/>
      <c r="J212" s="35"/>
      <c r="K212" s="35"/>
      <c r="L212" s="36"/>
      <c r="M212" s="35"/>
      <c r="N212" s="35"/>
      <c r="O212" s="36"/>
      <c r="P212" s="35"/>
      <c r="Q212" s="35"/>
      <c r="R212" s="36"/>
      <c r="S212" s="35"/>
      <c r="T212" s="35"/>
    </row>
    <row r="213" spans="6:20">
      <c r="F213" s="35"/>
      <c r="G213" s="35"/>
      <c r="H213" s="36"/>
      <c r="I213" s="35"/>
      <c r="J213" s="35"/>
      <c r="K213" s="35"/>
      <c r="L213" s="36"/>
      <c r="M213" s="35"/>
      <c r="N213" s="35"/>
      <c r="O213" s="36"/>
      <c r="P213" s="35"/>
      <c r="Q213" s="35"/>
      <c r="R213" s="36"/>
      <c r="S213" s="35"/>
      <c r="T213" s="35"/>
    </row>
    <row r="214" spans="6:20">
      <c r="F214" s="35"/>
      <c r="G214" s="35"/>
      <c r="H214" s="36"/>
      <c r="I214" s="35"/>
      <c r="J214" s="35"/>
      <c r="K214" s="35"/>
      <c r="L214" s="36"/>
      <c r="M214" s="35"/>
      <c r="N214" s="35"/>
      <c r="O214" s="36"/>
      <c r="P214" s="35"/>
      <c r="Q214" s="35"/>
      <c r="R214" s="36"/>
      <c r="S214" s="35"/>
      <c r="T214" s="35"/>
    </row>
    <row r="215" spans="6:20">
      <c r="F215" s="35"/>
      <c r="G215" s="35"/>
      <c r="H215" s="36"/>
      <c r="I215" s="35"/>
      <c r="J215" s="35"/>
      <c r="K215" s="35"/>
      <c r="L215" s="36"/>
      <c r="M215" s="35"/>
      <c r="N215" s="35"/>
      <c r="O215" s="36"/>
      <c r="P215" s="35"/>
      <c r="Q215" s="35"/>
      <c r="R215" s="36"/>
      <c r="S215" s="35"/>
      <c r="T215" s="35"/>
    </row>
    <row r="216" spans="6:20">
      <c r="F216" s="35"/>
      <c r="G216" s="35"/>
      <c r="H216" s="36"/>
      <c r="I216" s="35"/>
      <c r="J216" s="35"/>
      <c r="K216" s="35"/>
      <c r="L216" s="36"/>
      <c r="M216" s="35"/>
      <c r="N216" s="35"/>
      <c r="O216" s="36"/>
      <c r="P216" s="35"/>
      <c r="Q216" s="35"/>
      <c r="R216" s="36"/>
      <c r="S216" s="35"/>
      <c r="T216" s="35"/>
    </row>
    <row r="217" spans="6:20">
      <c r="F217" s="35"/>
      <c r="G217" s="35"/>
      <c r="H217" s="36"/>
      <c r="I217" s="35"/>
      <c r="J217" s="35"/>
      <c r="K217" s="35"/>
      <c r="L217" s="36"/>
      <c r="M217" s="35"/>
      <c r="N217" s="35"/>
      <c r="O217" s="36"/>
      <c r="P217" s="35"/>
      <c r="Q217" s="35"/>
      <c r="R217" s="36"/>
      <c r="S217" s="35"/>
      <c r="T217" s="35"/>
    </row>
    <row r="218" spans="6:20">
      <c r="F218" s="35"/>
      <c r="G218" s="35"/>
      <c r="H218" s="36"/>
      <c r="I218" s="35"/>
      <c r="J218" s="35"/>
      <c r="K218" s="35"/>
      <c r="L218" s="36"/>
      <c r="M218" s="35"/>
      <c r="N218" s="35"/>
      <c r="O218" s="36"/>
      <c r="P218" s="35"/>
      <c r="Q218" s="35"/>
      <c r="R218" s="36"/>
      <c r="S218" s="35"/>
      <c r="T218" s="35"/>
    </row>
    <row r="219" spans="6:20">
      <c r="F219" s="35"/>
      <c r="G219" s="35"/>
      <c r="H219" s="36"/>
      <c r="I219" s="35"/>
      <c r="J219" s="35"/>
      <c r="K219" s="35"/>
      <c r="L219" s="36"/>
      <c r="M219" s="35"/>
      <c r="N219" s="35"/>
      <c r="O219" s="36"/>
      <c r="P219" s="35"/>
      <c r="Q219" s="35"/>
      <c r="R219" s="36"/>
      <c r="S219" s="35"/>
      <c r="T219" s="35"/>
    </row>
    <row r="220" spans="6:20">
      <c r="F220" s="35"/>
      <c r="G220" s="35"/>
      <c r="H220" s="36"/>
      <c r="I220" s="35"/>
      <c r="J220" s="35"/>
      <c r="K220" s="35"/>
      <c r="L220" s="36"/>
      <c r="M220" s="35"/>
      <c r="N220" s="35"/>
      <c r="O220" s="36"/>
      <c r="P220" s="35"/>
      <c r="Q220" s="35"/>
      <c r="R220" s="36"/>
      <c r="S220" s="35"/>
      <c r="T220" s="35"/>
    </row>
    <row r="221" spans="6:20">
      <c r="F221" s="35"/>
      <c r="G221" s="35"/>
      <c r="H221" s="36"/>
      <c r="I221" s="35"/>
      <c r="J221" s="35"/>
      <c r="K221" s="35"/>
      <c r="L221" s="36"/>
      <c r="M221" s="35"/>
      <c r="N221" s="35"/>
      <c r="O221" s="36"/>
      <c r="P221" s="35"/>
      <c r="Q221" s="35"/>
      <c r="R221" s="36"/>
      <c r="S221" s="35"/>
      <c r="T221" s="35"/>
    </row>
    <row r="222" spans="6:20">
      <c r="F222" s="35"/>
      <c r="G222" s="35"/>
      <c r="H222" s="36"/>
      <c r="I222" s="35"/>
      <c r="J222" s="35"/>
      <c r="K222" s="35"/>
      <c r="L222" s="36"/>
      <c r="M222" s="35"/>
      <c r="N222" s="35"/>
      <c r="O222" s="36"/>
      <c r="P222" s="35"/>
      <c r="Q222" s="35"/>
      <c r="R222" s="36"/>
      <c r="S222" s="35"/>
      <c r="T222" s="35"/>
    </row>
    <row r="223" spans="6:20">
      <c r="F223" s="35"/>
      <c r="G223" s="35"/>
      <c r="H223" s="36"/>
      <c r="I223" s="35"/>
      <c r="J223" s="35"/>
      <c r="K223" s="35"/>
      <c r="L223" s="36"/>
      <c r="M223" s="35"/>
      <c r="N223" s="35"/>
      <c r="O223" s="36"/>
      <c r="P223" s="35"/>
      <c r="Q223" s="35"/>
      <c r="R223" s="36"/>
      <c r="S223" s="35"/>
      <c r="T223" s="35"/>
    </row>
    <row r="224" spans="6:20">
      <c r="F224" s="35"/>
      <c r="G224" s="35"/>
      <c r="H224" s="36"/>
      <c r="I224" s="35"/>
      <c r="J224" s="35"/>
      <c r="K224" s="35"/>
      <c r="L224" s="36"/>
      <c r="M224" s="35"/>
      <c r="N224" s="35"/>
      <c r="O224" s="36"/>
      <c r="P224" s="35"/>
      <c r="Q224" s="35"/>
      <c r="R224" s="36"/>
      <c r="S224" s="35"/>
      <c r="T224" s="35"/>
    </row>
    <row r="225" spans="6:20">
      <c r="F225" s="35"/>
      <c r="G225" s="35"/>
      <c r="H225" s="36"/>
      <c r="I225" s="35"/>
      <c r="J225" s="35"/>
      <c r="K225" s="35"/>
      <c r="L225" s="36"/>
      <c r="M225" s="35"/>
      <c r="N225" s="35"/>
      <c r="O225" s="36"/>
      <c r="P225" s="35"/>
      <c r="Q225" s="35"/>
      <c r="R225" s="36"/>
      <c r="S225" s="35"/>
      <c r="T225" s="35"/>
    </row>
    <row r="226" spans="6:20">
      <c r="F226" s="35"/>
      <c r="G226" s="35"/>
      <c r="H226" s="36"/>
      <c r="I226" s="35"/>
      <c r="J226" s="35"/>
      <c r="K226" s="35"/>
      <c r="L226" s="36"/>
      <c r="M226" s="35"/>
      <c r="N226" s="35"/>
      <c r="O226" s="36"/>
      <c r="P226" s="35"/>
      <c r="Q226" s="35"/>
      <c r="R226" s="36"/>
      <c r="S226" s="35"/>
      <c r="T226" s="35"/>
    </row>
    <row r="227" spans="6:20">
      <c r="F227" s="35"/>
      <c r="G227" s="35"/>
      <c r="H227" s="36"/>
      <c r="I227" s="35"/>
      <c r="J227" s="35"/>
      <c r="K227" s="35"/>
      <c r="L227" s="36"/>
      <c r="M227" s="35"/>
      <c r="N227" s="35"/>
      <c r="O227" s="36"/>
      <c r="P227" s="35"/>
      <c r="Q227" s="35"/>
      <c r="R227" s="36"/>
      <c r="S227" s="35"/>
      <c r="T227" s="35"/>
    </row>
    <row r="228" spans="6:20">
      <c r="F228" s="35"/>
      <c r="G228" s="35"/>
      <c r="H228" s="36"/>
      <c r="I228" s="35"/>
      <c r="J228" s="35"/>
      <c r="K228" s="35"/>
      <c r="L228" s="36"/>
      <c r="M228" s="35"/>
      <c r="N228" s="35"/>
      <c r="O228" s="36"/>
      <c r="P228" s="35"/>
      <c r="Q228" s="35"/>
      <c r="R228" s="36"/>
      <c r="S228" s="35"/>
      <c r="T228" s="35"/>
    </row>
    <row r="229" spans="6:20">
      <c r="F229" s="35"/>
      <c r="G229" s="35"/>
      <c r="H229" s="36"/>
      <c r="I229" s="35"/>
      <c r="J229" s="35"/>
      <c r="K229" s="35"/>
      <c r="L229" s="36"/>
      <c r="M229" s="35"/>
      <c r="N229" s="35"/>
      <c r="O229" s="36"/>
      <c r="P229" s="35"/>
      <c r="Q229" s="35"/>
      <c r="R229" s="36"/>
      <c r="S229" s="35"/>
      <c r="T229" s="35"/>
    </row>
    <row r="230" spans="6:20">
      <c r="F230" s="35"/>
      <c r="G230" s="35"/>
      <c r="H230" s="36"/>
      <c r="I230" s="35"/>
      <c r="J230" s="35"/>
      <c r="K230" s="35"/>
      <c r="L230" s="36"/>
      <c r="M230" s="35"/>
      <c r="N230" s="35"/>
      <c r="O230" s="36"/>
      <c r="P230" s="35"/>
      <c r="Q230" s="35"/>
      <c r="R230" s="36"/>
      <c r="S230" s="35"/>
      <c r="T230" s="35"/>
    </row>
    <row r="231" spans="6:20">
      <c r="F231" s="35"/>
      <c r="G231" s="35"/>
      <c r="H231" s="36"/>
      <c r="I231" s="35"/>
      <c r="J231" s="35"/>
      <c r="K231" s="35"/>
      <c r="L231" s="36"/>
      <c r="M231" s="35"/>
      <c r="N231" s="35"/>
      <c r="O231" s="36"/>
      <c r="P231" s="35"/>
      <c r="Q231" s="35"/>
      <c r="R231" s="36"/>
      <c r="S231" s="35"/>
      <c r="T231" s="35"/>
    </row>
    <row r="232" spans="6:20">
      <c r="F232" s="35"/>
      <c r="G232" s="35"/>
      <c r="H232" s="36"/>
      <c r="I232" s="35"/>
      <c r="J232" s="35"/>
      <c r="K232" s="35"/>
      <c r="L232" s="36"/>
      <c r="M232" s="35"/>
      <c r="N232" s="35"/>
      <c r="O232" s="36"/>
      <c r="P232" s="35"/>
      <c r="Q232" s="35"/>
      <c r="R232" s="36"/>
      <c r="S232" s="35"/>
      <c r="T232" s="35"/>
    </row>
    <row r="233" spans="6:20">
      <c r="F233" s="35"/>
      <c r="G233" s="35"/>
      <c r="H233" s="36"/>
      <c r="I233" s="35"/>
      <c r="J233" s="35"/>
      <c r="K233" s="35"/>
      <c r="L233" s="36"/>
      <c r="M233" s="35"/>
      <c r="N233" s="35"/>
      <c r="O233" s="36"/>
      <c r="P233" s="35"/>
      <c r="Q233" s="35"/>
      <c r="R233" s="36"/>
      <c r="S233" s="35"/>
      <c r="T233" s="35"/>
    </row>
    <row r="234" spans="6:20">
      <c r="F234" s="35"/>
      <c r="G234" s="35"/>
      <c r="H234" s="36"/>
      <c r="I234" s="35"/>
      <c r="J234" s="35"/>
      <c r="K234" s="35"/>
      <c r="L234" s="36"/>
      <c r="M234" s="35"/>
      <c r="N234" s="35"/>
      <c r="O234" s="36"/>
      <c r="P234" s="35"/>
      <c r="Q234" s="35"/>
      <c r="R234" s="36"/>
      <c r="S234" s="35"/>
      <c r="T234" s="35"/>
    </row>
    <row r="235" spans="6:20">
      <c r="F235" s="35"/>
      <c r="G235" s="35"/>
      <c r="H235" s="36"/>
      <c r="I235" s="35"/>
      <c r="J235" s="35"/>
      <c r="K235" s="35"/>
      <c r="L235" s="36"/>
      <c r="M235" s="35"/>
      <c r="N235" s="35"/>
      <c r="O235" s="36"/>
      <c r="P235" s="35"/>
      <c r="Q235" s="35"/>
      <c r="R235" s="36"/>
      <c r="S235" s="35"/>
      <c r="T235" s="35"/>
    </row>
    <row r="236" spans="6:20">
      <c r="F236" s="35"/>
      <c r="G236" s="35"/>
      <c r="H236" s="36"/>
      <c r="I236" s="35"/>
      <c r="J236" s="35"/>
      <c r="K236" s="35"/>
      <c r="L236" s="36"/>
      <c r="M236" s="35"/>
      <c r="N236" s="35"/>
      <c r="O236" s="36"/>
      <c r="P236" s="35"/>
      <c r="Q236" s="35"/>
      <c r="R236" s="36"/>
      <c r="S236" s="35"/>
      <c r="T236" s="35"/>
    </row>
    <row r="237" spans="6:20">
      <c r="F237" s="35"/>
      <c r="G237" s="35"/>
      <c r="H237" s="36"/>
      <c r="I237" s="35"/>
      <c r="J237" s="35"/>
      <c r="K237" s="35"/>
      <c r="L237" s="36"/>
      <c r="M237" s="35"/>
      <c r="N237" s="35"/>
      <c r="O237" s="36"/>
      <c r="P237" s="35"/>
      <c r="Q237" s="35"/>
      <c r="R237" s="36"/>
      <c r="S237" s="35"/>
      <c r="T237" s="35"/>
    </row>
    <row r="238" spans="6:20">
      <c r="F238" s="35"/>
      <c r="G238" s="35"/>
      <c r="H238" s="36"/>
      <c r="I238" s="35"/>
      <c r="J238" s="35"/>
      <c r="K238" s="35"/>
      <c r="L238" s="36"/>
      <c r="M238" s="35"/>
      <c r="N238" s="35"/>
      <c r="O238" s="36"/>
      <c r="P238" s="35"/>
      <c r="Q238" s="35"/>
      <c r="R238" s="36"/>
      <c r="S238" s="35"/>
      <c r="T238" s="35"/>
    </row>
    <row r="239" spans="6:20">
      <c r="F239" s="35"/>
      <c r="G239" s="35"/>
      <c r="H239" s="36"/>
      <c r="I239" s="35"/>
      <c r="J239" s="35"/>
      <c r="K239" s="35"/>
      <c r="L239" s="36"/>
      <c r="M239" s="35"/>
      <c r="N239" s="35"/>
      <c r="O239" s="36"/>
      <c r="P239" s="35"/>
      <c r="Q239" s="35"/>
      <c r="R239" s="36"/>
      <c r="S239" s="35"/>
      <c r="T239" s="35"/>
    </row>
    <row r="240" spans="6:20">
      <c r="F240" s="35"/>
      <c r="G240" s="35"/>
      <c r="H240" s="36"/>
      <c r="I240" s="35"/>
      <c r="J240" s="35"/>
      <c r="K240" s="35"/>
      <c r="L240" s="36"/>
      <c r="M240" s="35"/>
      <c r="N240" s="35"/>
      <c r="O240" s="36"/>
      <c r="P240" s="35"/>
      <c r="Q240" s="35"/>
      <c r="R240" s="36"/>
      <c r="S240" s="35"/>
      <c r="T240" s="35"/>
    </row>
    <row r="241" spans="6:20">
      <c r="F241" s="35"/>
      <c r="G241" s="35"/>
      <c r="H241" s="36"/>
      <c r="I241" s="35"/>
      <c r="J241" s="35"/>
      <c r="K241" s="35"/>
      <c r="L241" s="36"/>
      <c r="M241" s="35"/>
      <c r="N241" s="35"/>
      <c r="O241" s="36"/>
      <c r="P241" s="35"/>
      <c r="Q241" s="35"/>
      <c r="R241" s="36"/>
      <c r="S241" s="35"/>
      <c r="T241" s="35"/>
    </row>
    <row r="242" spans="6:20">
      <c r="F242" s="35"/>
      <c r="G242" s="35"/>
      <c r="H242" s="36"/>
      <c r="I242" s="35"/>
      <c r="J242" s="35"/>
      <c r="K242" s="35"/>
      <c r="L242" s="36"/>
      <c r="M242" s="35"/>
      <c r="N242" s="35"/>
      <c r="O242" s="36"/>
      <c r="P242" s="35"/>
      <c r="Q242" s="35"/>
      <c r="R242" s="36"/>
      <c r="S242" s="35"/>
      <c r="T242" s="35"/>
    </row>
    <row r="243" spans="6:20">
      <c r="F243" s="35"/>
      <c r="G243" s="35"/>
      <c r="H243" s="36"/>
      <c r="I243" s="35"/>
      <c r="J243" s="35"/>
      <c r="K243" s="35"/>
      <c r="L243" s="36"/>
      <c r="M243" s="35"/>
      <c r="N243" s="35"/>
      <c r="O243" s="36"/>
      <c r="P243" s="35"/>
      <c r="Q243" s="35"/>
      <c r="R243" s="36"/>
      <c r="S243" s="35"/>
      <c r="T243" s="35"/>
    </row>
    <row r="244" spans="6:20">
      <c r="F244" s="35"/>
      <c r="G244" s="35"/>
      <c r="H244" s="36"/>
      <c r="I244" s="35"/>
      <c r="J244" s="35"/>
      <c r="K244" s="35"/>
      <c r="L244" s="36"/>
      <c r="M244" s="35"/>
      <c r="N244" s="35"/>
      <c r="O244" s="36"/>
      <c r="P244" s="35"/>
      <c r="Q244" s="35"/>
      <c r="R244" s="36"/>
      <c r="S244" s="35"/>
      <c r="T244" s="35"/>
    </row>
    <row r="245" spans="6:20">
      <c r="F245" s="35"/>
      <c r="G245" s="35"/>
      <c r="H245" s="36"/>
      <c r="I245" s="35"/>
      <c r="J245" s="35"/>
      <c r="K245" s="35"/>
      <c r="L245" s="36"/>
      <c r="M245" s="35"/>
      <c r="N245" s="35"/>
      <c r="O245" s="36"/>
      <c r="P245" s="35"/>
      <c r="Q245" s="35"/>
      <c r="R245" s="36"/>
      <c r="S245" s="35"/>
      <c r="T245" s="35"/>
    </row>
    <row r="246" spans="6:20">
      <c r="F246" s="35"/>
      <c r="G246" s="35"/>
      <c r="H246" s="36"/>
      <c r="I246" s="35"/>
      <c r="J246" s="35"/>
      <c r="K246" s="35"/>
      <c r="L246" s="36"/>
      <c r="M246" s="35"/>
      <c r="N246" s="35"/>
      <c r="O246" s="36"/>
      <c r="P246" s="35"/>
      <c r="Q246" s="35"/>
      <c r="R246" s="36"/>
      <c r="S246" s="35"/>
      <c r="T246" s="35"/>
    </row>
    <row r="247" spans="6:20">
      <c r="F247" s="35"/>
      <c r="G247" s="35"/>
      <c r="H247" s="36"/>
      <c r="I247" s="35"/>
      <c r="J247" s="35"/>
      <c r="K247" s="35"/>
      <c r="L247" s="36"/>
      <c r="M247" s="35"/>
      <c r="N247" s="35"/>
      <c r="O247" s="36"/>
      <c r="P247" s="35"/>
      <c r="Q247" s="35"/>
      <c r="R247" s="36"/>
      <c r="S247" s="35"/>
      <c r="T247" s="35"/>
    </row>
    <row r="248" spans="6:20">
      <c r="F248" s="35"/>
      <c r="G248" s="35"/>
      <c r="H248" s="36"/>
      <c r="I248" s="35"/>
      <c r="J248" s="35"/>
      <c r="K248" s="35"/>
      <c r="L248" s="36"/>
      <c r="M248" s="35"/>
      <c r="N248" s="35"/>
      <c r="O248" s="36"/>
      <c r="P248" s="35"/>
      <c r="Q248" s="35"/>
      <c r="R248" s="36"/>
      <c r="S248" s="35"/>
      <c r="T248" s="35"/>
    </row>
    <row r="249" spans="6:20">
      <c r="F249" s="35"/>
      <c r="G249" s="35"/>
      <c r="H249" s="36"/>
      <c r="I249" s="35"/>
      <c r="J249" s="35"/>
      <c r="K249" s="35"/>
      <c r="L249" s="36"/>
      <c r="M249" s="35"/>
      <c r="N249" s="35"/>
      <c r="O249" s="36"/>
      <c r="P249" s="35"/>
      <c r="Q249" s="35"/>
      <c r="R249" s="36"/>
      <c r="S249" s="35"/>
      <c r="T249" s="35"/>
    </row>
    <row r="250" spans="6:20">
      <c r="F250" s="35"/>
      <c r="G250" s="35"/>
      <c r="H250" s="36"/>
      <c r="I250" s="35"/>
      <c r="J250" s="35"/>
      <c r="K250" s="35"/>
      <c r="L250" s="36"/>
      <c r="M250" s="35"/>
      <c r="N250" s="35"/>
      <c r="O250" s="36"/>
      <c r="P250" s="35"/>
      <c r="Q250" s="35"/>
      <c r="R250" s="36"/>
      <c r="S250" s="35"/>
      <c r="T250" s="35"/>
    </row>
    <row r="251" spans="6:20">
      <c r="F251" s="35"/>
      <c r="G251" s="35"/>
      <c r="H251" s="36"/>
      <c r="I251" s="35"/>
      <c r="J251" s="35"/>
      <c r="K251" s="35"/>
      <c r="L251" s="36"/>
      <c r="M251" s="35"/>
      <c r="N251" s="35"/>
      <c r="O251" s="36"/>
      <c r="P251" s="35"/>
      <c r="Q251" s="35"/>
      <c r="R251" s="36"/>
      <c r="S251" s="35"/>
      <c r="T251" s="35"/>
    </row>
    <row r="252" spans="6:20">
      <c r="F252" s="35"/>
      <c r="G252" s="35"/>
      <c r="H252" s="36"/>
      <c r="I252" s="35"/>
      <c r="J252" s="35"/>
      <c r="K252" s="35"/>
      <c r="L252" s="36"/>
      <c r="M252" s="35"/>
      <c r="N252" s="35"/>
      <c r="O252" s="36"/>
      <c r="P252" s="35"/>
      <c r="Q252" s="35"/>
      <c r="R252" s="36"/>
      <c r="S252" s="35"/>
      <c r="T252" s="35"/>
    </row>
    <row r="253" spans="6:20">
      <c r="F253" s="35"/>
      <c r="G253" s="35"/>
      <c r="H253" s="36"/>
      <c r="I253" s="35"/>
      <c r="J253" s="35"/>
      <c r="K253" s="35"/>
      <c r="L253" s="36"/>
      <c r="M253" s="35"/>
      <c r="N253" s="35"/>
      <c r="O253" s="36"/>
      <c r="P253" s="35"/>
      <c r="Q253" s="35"/>
      <c r="R253" s="36"/>
      <c r="S253" s="35"/>
      <c r="T253" s="35"/>
    </row>
    <row r="254" spans="6:20">
      <c r="F254" s="35"/>
      <c r="G254" s="35"/>
      <c r="H254" s="36"/>
      <c r="I254" s="35"/>
      <c r="J254" s="35"/>
      <c r="K254" s="35"/>
      <c r="L254" s="36"/>
      <c r="M254" s="35"/>
      <c r="N254" s="35"/>
      <c r="O254" s="36"/>
      <c r="P254" s="35"/>
      <c r="Q254" s="35"/>
      <c r="R254" s="36"/>
      <c r="S254" s="35"/>
      <c r="T254" s="35"/>
    </row>
    <row r="255" spans="6:20">
      <c r="F255" s="35"/>
      <c r="G255" s="35"/>
      <c r="H255" s="36"/>
      <c r="I255" s="35"/>
      <c r="J255" s="35"/>
      <c r="K255" s="35"/>
      <c r="L255" s="36"/>
      <c r="M255" s="35"/>
      <c r="N255" s="35"/>
      <c r="O255" s="36"/>
      <c r="P255" s="35"/>
      <c r="Q255" s="35"/>
      <c r="R255" s="36"/>
      <c r="S255" s="35"/>
      <c r="T255" s="35"/>
    </row>
    <row r="256" spans="6:20">
      <c r="F256" s="35"/>
      <c r="G256" s="35"/>
      <c r="H256" s="36"/>
      <c r="I256" s="35"/>
      <c r="J256" s="35"/>
      <c r="K256" s="35"/>
      <c r="L256" s="36"/>
      <c r="M256" s="35"/>
      <c r="N256" s="35"/>
      <c r="O256" s="36"/>
      <c r="P256" s="35"/>
      <c r="Q256" s="35"/>
      <c r="R256" s="36"/>
      <c r="S256" s="35"/>
      <c r="T256" s="35"/>
    </row>
    <row r="257" spans="6:20">
      <c r="F257" s="35"/>
      <c r="G257" s="35"/>
      <c r="H257" s="36"/>
      <c r="I257" s="35"/>
      <c r="J257" s="35"/>
      <c r="K257" s="35"/>
      <c r="L257" s="36"/>
      <c r="M257" s="35"/>
      <c r="N257" s="35"/>
      <c r="O257" s="36"/>
      <c r="P257" s="35"/>
      <c r="Q257" s="35"/>
      <c r="R257" s="36"/>
      <c r="S257" s="35"/>
      <c r="T257" s="35"/>
    </row>
    <row r="258" spans="6:20">
      <c r="F258" s="35"/>
      <c r="G258" s="35"/>
      <c r="H258" s="36"/>
      <c r="I258" s="35"/>
      <c r="J258" s="35"/>
      <c r="K258" s="35"/>
      <c r="L258" s="36"/>
      <c r="M258" s="35"/>
      <c r="N258" s="35"/>
      <c r="O258" s="36"/>
      <c r="P258" s="35"/>
      <c r="Q258" s="35"/>
      <c r="R258" s="36"/>
      <c r="S258" s="35"/>
      <c r="T258" s="35"/>
    </row>
    <row r="259" spans="6:20">
      <c r="F259" s="35"/>
      <c r="G259" s="35"/>
      <c r="H259" s="36"/>
      <c r="I259" s="35"/>
      <c r="J259" s="35"/>
      <c r="K259" s="35"/>
      <c r="L259" s="36"/>
      <c r="M259" s="35"/>
      <c r="N259" s="35"/>
      <c r="O259" s="36"/>
      <c r="P259" s="35"/>
      <c r="Q259" s="35"/>
      <c r="R259" s="36"/>
      <c r="S259" s="35"/>
      <c r="T259" s="35"/>
    </row>
    <row r="260" spans="6:20">
      <c r="F260" s="35"/>
      <c r="G260" s="35"/>
      <c r="H260" s="36"/>
      <c r="I260" s="35"/>
      <c r="J260" s="35"/>
      <c r="K260" s="35"/>
      <c r="L260" s="36"/>
      <c r="M260" s="35"/>
      <c r="N260" s="35"/>
      <c r="O260" s="36"/>
      <c r="P260" s="35"/>
      <c r="Q260" s="35"/>
      <c r="R260" s="36"/>
      <c r="S260" s="35"/>
      <c r="T260" s="35"/>
    </row>
    <row r="261" spans="6:20">
      <c r="F261" s="35"/>
      <c r="G261" s="35"/>
      <c r="H261" s="36"/>
      <c r="I261" s="35"/>
      <c r="J261" s="35"/>
      <c r="K261" s="35"/>
      <c r="L261" s="36"/>
      <c r="M261" s="35"/>
      <c r="N261" s="35"/>
      <c r="O261" s="36"/>
      <c r="P261" s="35"/>
      <c r="Q261" s="35"/>
      <c r="R261" s="36"/>
      <c r="S261" s="35"/>
      <c r="T261" s="35"/>
    </row>
    <row r="262" spans="6:20">
      <c r="F262" s="35"/>
      <c r="G262" s="35"/>
      <c r="H262" s="36"/>
      <c r="I262" s="35"/>
      <c r="J262" s="35"/>
      <c r="K262" s="35"/>
      <c r="L262" s="36"/>
      <c r="M262" s="35"/>
      <c r="N262" s="35"/>
      <c r="O262" s="36"/>
      <c r="P262" s="35"/>
      <c r="Q262" s="35"/>
      <c r="R262" s="36"/>
      <c r="S262" s="35"/>
      <c r="T262" s="35"/>
    </row>
    <row r="263" spans="6:20">
      <c r="F263" s="35"/>
      <c r="G263" s="35"/>
      <c r="H263" s="36"/>
      <c r="I263" s="35"/>
      <c r="J263" s="35"/>
      <c r="K263" s="35"/>
      <c r="L263" s="36"/>
      <c r="M263" s="35"/>
      <c r="N263" s="35"/>
      <c r="O263" s="36"/>
      <c r="P263" s="35"/>
      <c r="Q263" s="35"/>
      <c r="R263" s="36"/>
      <c r="S263" s="35"/>
      <c r="T263" s="35"/>
    </row>
    <row r="264" spans="6:20">
      <c r="F264" s="35"/>
      <c r="G264" s="35"/>
      <c r="H264" s="36"/>
      <c r="I264" s="35"/>
      <c r="J264" s="35"/>
      <c r="K264" s="35"/>
      <c r="L264" s="36"/>
      <c r="M264" s="35"/>
      <c r="N264" s="35"/>
      <c r="O264" s="36"/>
      <c r="P264" s="35"/>
      <c r="Q264" s="35"/>
      <c r="R264" s="36"/>
      <c r="S264" s="35"/>
      <c r="T264" s="35"/>
    </row>
    <row r="265" spans="6:20">
      <c r="F265" s="35"/>
      <c r="G265" s="35"/>
      <c r="H265" s="36"/>
      <c r="I265" s="35"/>
      <c r="J265" s="35"/>
      <c r="K265" s="35"/>
      <c r="L265" s="36"/>
      <c r="M265" s="35"/>
      <c r="N265" s="35"/>
      <c r="O265" s="36"/>
      <c r="P265" s="35"/>
      <c r="Q265" s="35"/>
      <c r="R265" s="36"/>
      <c r="S265" s="35"/>
      <c r="T265" s="35"/>
    </row>
    <row r="266" spans="6:20">
      <c r="F266" s="35"/>
      <c r="G266" s="35"/>
      <c r="H266" s="36"/>
      <c r="I266" s="35"/>
      <c r="J266" s="35"/>
      <c r="K266" s="35"/>
      <c r="L266" s="36"/>
      <c r="M266" s="35"/>
      <c r="N266" s="35"/>
      <c r="O266" s="36"/>
      <c r="P266" s="35"/>
      <c r="Q266" s="35"/>
      <c r="R266" s="36"/>
      <c r="S266" s="35"/>
      <c r="T266" s="35"/>
    </row>
    <row r="267" spans="6:20">
      <c r="F267" s="35"/>
      <c r="G267" s="35"/>
      <c r="H267" s="36"/>
      <c r="I267" s="35"/>
      <c r="J267" s="35"/>
      <c r="K267" s="35"/>
      <c r="L267" s="36"/>
      <c r="M267" s="35"/>
      <c r="N267" s="35"/>
      <c r="O267" s="36"/>
      <c r="P267" s="35"/>
      <c r="Q267" s="35"/>
      <c r="R267" s="36"/>
      <c r="S267" s="35"/>
      <c r="T267" s="35"/>
    </row>
    <row r="268" spans="6:20">
      <c r="F268" s="35"/>
      <c r="G268" s="35"/>
      <c r="H268" s="36"/>
      <c r="I268" s="35"/>
      <c r="J268" s="35"/>
      <c r="K268" s="35"/>
      <c r="L268" s="36"/>
      <c r="M268" s="35"/>
      <c r="N268" s="35"/>
      <c r="O268" s="36"/>
      <c r="P268" s="35"/>
      <c r="Q268" s="35"/>
      <c r="R268" s="36"/>
      <c r="S268" s="35"/>
      <c r="T268" s="35"/>
    </row>
    <row r="269" spans="6:20">
      <c r="F269" s="35"/>
      <c r="G269" s="35"/>
      <c r="H269" s="36"/>
      <c r="I269" s="35"/>
      <c r="J269" s="35"/>
      <c r="K269" s="35"/>
      <c r="L269" s="36"/>
      <c r="M269" s="35"/>
      <c r="N269" s="35"/>
      <c r="O269" s="36"/>
      <c r="P269" s="35"/>
      <c r="Q269" s="35"/>
      <c r="R269" s="36"/>
      <c r="S269" s="35"/>
      <c r="T269" s="35"/>
    </row>
    <row r="270" spans="6:20">
      <c r="F270" s="35"/>
      <c r="G270" s="35"/>
      <c r="H270" s="36"/>
      <c r="I270" s="35"/>
      <c r="J270" s="35"/>
      <c r="K270" s="35"/>
      <c r="L270" s="36"/>
      <c r="M270" s="35"/>
      <c r="N270" s="35"/>
      <c r="O270" s="36"/>
      <c r="P270" s="35"/>
      <c r="Q270" s="35"/>
      <c r="R270" s="36"/>
      <c r="S270" s="35"/>
      <c r="T270" s="35"/>
    </row>
    <row r="271" spans="6:20">
      <c r="F271" s="35"/>
      <c r="G271" s="35"/>
      <c r="H271" s="36"/>
      <c r="I271" s="35"/>
      <c r="J271" s="35"/>
      <c r="K271" s="35"/>
      <c r="L271" s="36"/>
      <c r="M271" s="35"/>
      <c r="N271" s="35"/>
      <c r="O271" s="36"/>
      <c r="P271" s="35"/>
      <c r="Q271" s="35"/>
      <c r="R271" s="36"/>
      <c r="S271" s="35"/>
      <c r="T271" s="35"/>
    </row>
    <row r="272" spans="6:20">
      <c r="F272" s="35"/>
      <c r="G272" s="35"/>
      <c r="H272" s="36"/>
      <c r="I272" s="35"/>
      <c r="J272" s="35"/>
      <c r="K272" s="35"/>
      <c r="L272" s="36"/>
      <c r="M272" s="35"/>
      <c r="N272" s="35"/>
      <c r="O272" s="36"/>
      <c r="P272" s="35"/>
      <c r="Q272" s="35"/>
      <c r="R272" s="36"/>
      <c r="S272" s="35"/>
      <c r="T272" s="35"/>
    </row>
    <row r="273" spans="6:20">
      <c r="F273" s="35"/>
      <c r="G273" s="35"/>
      <c r="H273" s="36"/>
      <c r="I273" s="35"/>
      <c r="J273" s="35"/>
      <c r="K273" s="35"/>
      <c r="L273" s="36"/>
      <c r="M273" s="35"/>
      <c r="N273" s="35"/>
      <c r="O273" s="36"/>
      <c r="P273" s="35"/>
      <c r="Q273" s="35"/>
      <c r="R273" s="36"/>
      <c r="S273" s="35"/>
      <c r="T273" s="35"/>
    </row>
    <row r="274" spans="6:20">
      <c r="F274" s="35"/>
      <c r="G274" s="35"/>
      <c r="H274" s="36"/>
      <c r="I274" s="35"/>
      <c r="J274" s="35"/>
      <c r="K274" s="35"/>
      <c r="L274" s="36"/>
      <c r="M274" s="35"/>
      <c r="N274" s="35"/>
      <c r="O274" s="36"/>
      <c r="P274" s="35"/>
      <c r="Q274" s="35"/>
      <c r="R274" s="36"/>
      <c r="S274" s="35"/>
      <c r="T274" s="35"/>
    </row>
    <row r="275" spans="6:20">
      <c r="F275" s="35"/>
      <c r="G275" s="35"/>
      <c r="H275" s="36"/>
      <c r="I275" s="35"/>
      <c r="J275" s="35"/>
      <c r="K275" s="35"/>
      <c r="L275" s="36"/>
      <c r="M275" s="35"/>
      <c r="N275" s="35"/>
      <c r="O275" s="36"/>
      <c r="P275" s="35"/>
      <c r="Q275" s="35"/>
      <c r="R275" s="36"/>
      <c r="S275" s="35"/>
      <c r="T275" s="35"/>
    </row>
    <row r="276" spans="6:20">
      <c r="F276" s="35"/>
      <c r="G276" s="35"/>
      <c r="H276" s="36"/>
      <c r="I276" s="35"/>
      <c r="J276" s="35"/>
      <c r="K276" s="35"/>
      <c r="L276" s="36"/>
      <c r="M276" s="35"/>
      <c r="N276" s="35"/>
      <c r="O276" s="36"/>
      <c r="P276" s="35"/>
      <c r="Q276" s="35"/>
      <c r="R276" s="36"/>
      <c r="S276" s="35"/>
      <c r="T276" s="35"/>
    </row>
    <row r="277" spans="6:20">
      <c r="F277" s="35"/>
      <c r="G277" s="35"/>
      <c r="H277" s="36"/>
      <c r="I277" s="35"/>
      <c r="J277" s="35"/>
      <c r="K277" s="35"/>
      <c r="L277" s="36"/>
      <c r="M277" s="35"/>
      <c r="N277" s="35"/>
      <c r="O277" s="36"/>
      <c r="P277" s="35"/>
      <c r="Q277" s="35"/>
      <c r="R277" s="36"/>
      <c r="S277" s="35"/>
      <c r="T277" s="35"/>
    </row>
    <row r="278" spans="6:20">
      <c r="F278" s="35"/>
      <c r="G278" s="35"/>
      <c r="H278" s="36"/>
      <c r="I278" s="35"/>
      <c r="J278" s="35"/>
      <c r="K278" s="35"/>
      <c r="L278" s="36"/>
      <c r="M278" s="35"/>
      <c r="N278" s="35"/>
      <c r="O278" s="36"/>
      <c r="P278" s="35"/>
      <c r="Q278" s="35"/>
      <c r="R278" s="36"/>
      <c r="S278" s="35"/>
      <c r="T278" s="35"/>
    </row>
    <row r="279" spans="6:20">
      <c r="F279" s="35"/>
      <c r="G279" s="35"/>
      <c r="H279" s="36"/>
      <c r="I279" s="35"/>
      <c r="J279" s="35"/>
      <c r="K279" s="35"/>
      <c r="L279" s="36"/>
      <c r="M279" s="35"/>
      <c r="N279" s="35"/>
      <c r="O279" s="36"/>
      <c r="P279" s="35"/>
      <c r="Q279" s="35"/>
      <c r="R279" s="36"/>
      <c r="S279" s="35"/>
      <c r="T279" s="35"/>
    </row>
    <row r="280" spans="6:20">
      <c r="F280" s="35"/>
      <c r="G280" s="35"/>
      <c r="H280" s="36"/>
      <c r="I280" s="35"/>
      <c r="J280" s="35"/>
      <c r="K280" s="35"/>
      <c r="L280" s="36"/>
      <c r="M280" s="35"/>
      <c r="N280" s="35"/>
      <c r="O280" s="36"/>
      <c r="P280" s="35"/>
      <c r="Q280" s="35"/>
      <c r="R280" s="36"/>
      <c r="S280" s="35"/>
      <c r="T280" s="35"/>
    </row>
    <row r="281" spans="6:20">
      <c r="F281" s="35"/>
      <c r="G281" s="35"/>
      <c r="H281" s="36"/>
      <c r="I281" s="35"/>
      <c r="J281" s="35"/>
      <c r="K281" s="35"/>
      <c r="L281" s="36"/>
      <c r="M281" s="35"/>
      <c r="N281" s="35"/>
      <c r="O281" s="36"/>
      <c r="P281" s="35"/>
      <c r="Q281" s="35"/>
      <c r="R281" s="36"/>
      <c r="S281" s="35"/>
      <c r="T281" s="35"/>
    </row>
    <row r="282" spans="6:20">
      <c r="F282" s="35"/>
      <c r="G282" s="35"/>
      <c r="H282" s="36"/>
      <c r="I282" s="35"/>
      <c r="J282" s="35"/>
      <c r="K282" s="35"/>
      <c r="L282" s="36"/>
      <c r="M282" s="35"/>
      <c r="N282" s="35"/>
      <c r="O282" s="36"/>
      <c r="P282" s="35"/>
      <c r="Q282" s="35"/>
      <c r="R282" s="36"/>
      <c r="S282" s="35"/>
      <c r="T282" s="35"/>
    </row>
    <row r="283" spans="6:20">
      <c r="F283" s="35"/>
      <c r="G283" s="35"/>
      <c r="H283" s="36"/>
      <c r="I283" s="35"/>
      <c r="J283" s="35"/>
      <c r="K283" s="35"/>
      <c r="L283" s="36"/>
      <c r="M283" s="35"/>
      <c r="N283" s="35"/>
      <c r="O283" s="36"/>
      <c r="P283" s="35"/>
      <c r="Q283" s="35"/>
      <c r="R283" s="36"/>
      <c r="S283" s="35"/>
      <c r="T283" s="35"/>
    </row>
    <row r="284" spans="6:20">
      <c r="F284" s="35"/>
      <c r="G284" s="35"/>
      <c r="H284" s="36"/>
      <c r="I284" s="35"/>
      <c r="J284" s="35"/>
      <c r="K284" s="35"/>
      <c r="L284" s="36"/>
      <c r="M284" s="35"/>
      <c r="N284" s="35"/>
      <c r="O284" s="36"/>
      <c r="P284" s="35"/>
      <c r="Q284" s="35"/>
      <c r="R284" s="36"/>
      <c r="S284" s="35"/>
      <c r="T284" s="35"/>
    </row>
    <row r="285" spans="6:20">
      <c r="F285" s="35"/>
      <c r="G285" s="35"/>
      <c r="H285" s="36"/>
      <c r="I285" s="35"/>
      <c r="J285" s="35"/>
      <c r="K285" s="35"/>
      <c r="L285" s="36"/>
      <c r="M285" s="35"/>
      <c r="N285" s="35"/>
      <c r="O285" s="36"/>
      <c r="P285" s="35"/>
      <c r="Q285" s="35"/>
      <c r="R285" s="36"/>
      <c r="S285" s="35"/>
      <c r="T285" s="35"/>
    </row>
    <row r="286" spans="6:20">
      <c r="F286" s="35"/>
      <c r="G286" s="35"/>
      <c r="H286" s="36"/>
      <c r="I286" s="35"/>
      <c r="J286" s="35"/>
      <c r="K286" s="35"/>
      <c r="L286" s="36"/>
      <c r="M286" s="35"/>
      <c r="N286" s="35"/>
      <c r="O286" s="36"/>
      <c r="P286" s="35"/>
      <c r="Q286" s="35"/>
      <c r="R286" s="36"/>
      <c r="S286" s="35"/>
      <c r="T286" s="35"/>
    </row>
    <row r="287" spans="6:20">
      <c r="F287" s="35"/>
      <c r="G287" s="35"/>
      <c r="H287" s="36"/>
      <c r="I287" s="35"/>
      <c r="J287" s="35"/>
      <c r="K287" s="35"/>
      <c r="L287" s="36"/>
      <c r="M287" s="35"/>
      <c r="N287" s="35"/>
      <c r="O287" s="36"/>
      <c r="P287" s="35"/>
      <c r="Q287" s="35"/>
      <c r="R287" s="36"/>
      <c r="S287" s="35"/>
      <c r="T287" s="35"/>
    </row>
    <row r="288" spans="6:20">
      <c r="F288" s="35"/>
      <c r="G288" s="35"/>
      <c r="H288" s="36"/>
      <c r="I288" s="35"/>
      <c r="J288" s="35"/>
      <c r="K288" s="35"/>
      <c r="L288" s="36"/>
      <c r="M288" s="35"/>
      <c r="N288" s="35"/>
      <c r="O288" s="36"/>
      <c r="P288" s="35"/>
      <c r="Q288" s="35"/>
      <c r="R288" s="36"/>
      <c r="S288" s="35"/>
      <c r="T288" s="35"/>
    </row>
    <row r="289" spans="6:20">
      <c r="F289" s="35"/>
      <c r="G289" s="35"/>
      <c r="H289" s="36"/>
      <c r="I289" s="35"/>
      <c r="J289" s="35"/>
      <c r="K289" s="35"/>
      <c r="L289" s="36"/>
      <c r="M289" s="35"/>
      <c r="N289" s="35"/>
      <c r="O289" s="36"/>
      <c r="P289" s="35"/>
      <c r="Q289" s="35"/>
      <c r="R289" s="36"/>
      <c r="S289" s="35"/>
      <c r="T289" s="35"/>
    </row>
    <row r="290" spans="6:20">
      <c r="F290" s="35"/>
      <c r="G290" s="35"/>
      <c r="H290" s="36"/>
      <c r="I290" s="35"/>
      <c r="J290" s="35"/>
      <c r="K290" s="35"/>
      <c r="L290" s="36"/>
      <c r="M290" s="35"/>
      <c r="N290" s="35"/>
      <c r="O290" s="36"/>
      <c r="P290" s="35"/>
      <c r="Q290" s="35"/>
      <c r="R290" s="36"/>
      <c r="S290" s="35"/>
      <c r="T290" s="35"/>
    </row>
    <row r="291" spans="6:20">
      <c r="F291" s="35"/>
      <c r="G291" s="35"/>
      <c r="H291" s="36"/>
      <c r="I291" s="35"/>
      <c r="J291" s="35"/>
      <c r="K291" s="35"/>
      <c r="L291" s="36"/>
      <c r="M291" s="35"/>
      <c r="N291" s="35"/>
      <c r="O291" s="36"/>
      <c r="P291" s="35"/>
      <c r="Q291" s="35"/>
      <c r="R291" s="36"/>
      <c r="S291" s="35"/>
      <c r="T291" s="35"/>
    </row>
    <row r="292" spans="6:20">
      <c r="F292" s="35"/>
      <c r="G292" s="35"/>
      <c r="H292" s="36"/>
      <c r="I292" s="35"/>
      <c r="J292" s="35"/>
      <c r="K292" s="35"/>
      <c r="L292" s="36"/>
      <c r="M292" s="35"/>
      <c r="N292" s="35"/>
      <c r="O292" s="36"/>
      <c r="P292" s="35"/>
      <c r="Q292" s="35"/>
      <c r="R292" s="36"/>
      <c r="S292" s="35"/>
      <c r="T292" s="35"/>
    </row>
    <row r="293" spans="6:20">
      <c r="F293" s="35"/>
      <c r="G293" s="35"/>
      <c r="H293" s="36"/>
      <c r="I293" s="35"/>
      <c r="J293" s="35"/>
      <c r="K293" s="35"/>
      <c r="L293" s="36"/>
      <c r="M293" s="35"/>
      <c r="N293" s="35"/>
      <c r="O293" s="36"/>
      <c r="P293" s="35"/>
      <c r="Q293" s="35"/>
      <c r="R293" s="36"/>
      <c r="S293" s="35"/>
      <c r="T293" s="35"/>
    </row>
    <row r="294" spans="6:20">
      <c r="F294" s="35"/>
      <c r="G294" s="35"/>
      <c r="H294" s="36"/>
      <c r="I294" s="35"/>
      <c r="J294" s="35"/>
      <c r="K294" s="35"/>
      <c r="L294" s="36"/>
      <c r="M294" s="35"/>
      <c r="N294" s="35"/>
      <c r="O294" s="36"/>
      <c r="P294" s="35"/>
      <c r="Q294" s="35"/>
      <c r="R294" s="36"/>
      <c r="S294" s="35"/>
      <c r="T294" s="35"/>
    </row>
    <row r="295" spans="6:20">
      <c r="F295" s="35"/>
      <c r="G295" s="35"/>
      <c r="H295" s="36"/>
      <c r="I295" s="35"/>
      <c r="J295" s="35"/>
      <c r="K295" s="35"/>
      <c r="L295" s="36"/>
      <c r="M295" s="35"/>
      <c r="N295" s="35"/>
      <c r="O295" s="36"/>
      <c r="P295" s="35"/>
      <c r="Q295" s="35"/>
      <c r="R295" s="36"/>
      <c r="S295" s="35"/>
      <c r="T295" s="35"/>
    </row>
    <row r="296" spans="6:20">
      <c r="F296" s="35"/>
      <c r="G296" s="35"/>
      <c r="H296" s="36"/>
      <c r="I296" s="35"/>
      <c r="J296" s="35"/>
      <c r="K296" s="35"/>
      <c r="L296" s="36"/>
      <c r="M296" s="35"/>
      <c r="N296" s="35"/>
      <c r="O296" s="36"/>
      <c r="P296" s="35"/>
      <c r="Q296" s="35"/>
      <c r="R296" s="36"/>
      <c r="S296" s="35"/>
      <c r="T296" s="35"/>
    </row>
    <row r="297" spans="6:20">
      <c r="F297" s="35"/>
      <c r="G297" s="35"/>
      <c r="H297" s="36"/>
      <c r="I297" s="35"/>
      <c r="J297" s="35"/>
      <c r="K297" s="35"/>
      <c r="L297" s="36"/>
      <c r="M297" s="35"/>
      <c r="N297" s="35"/>
      <c r="O297" s="36"/>
      <c r="P297" s="35"/>
      <c r="Q297" s="35"/>
      <c r="R297" s="36"/>
      <c r="S297" s="35"/>
      <c r="T297" s="35"/>
    </row>
    <row r="298" spans="6:20">
      <c r="F298" s="35"/>
      <c r="G298" s="35"/>
      <c r="H298" s="36"/>
      <c r="I298" s="35"/>
      <c r="J298" s="35"/>
      <c r="K298" s="35"/>
      <c r="L298" s="36"/>
      <c r="M298" s="35"/>
      <c r="N298" s="35"/>
      <c r="O298" s="36"/>
      <c r="P298" s="35"/>
      <c r="Q298" s="35"/>
      <c r="R298" s="36"/>
      <c r="S298" s="35"/>
      <c r="T298" s="35"/>
    </row>
    <row r="299" spans="6:20">
      <c r="F299" s="35"/>
      <c r="G299" s="35"/>
      <c r="H299" s="36"/>
      <c r="I299" s="35"/>
      <c r="J299" s="35"/>
      <c r="K299" s="35"/>
      <c r="L299" s="36"/>
      <c r="M299" s="35"/>
      <c r="N299" s="35"/>
      <c r="O299" s="36"/>
      <c r="P299" s="35"/>
      <c r="Q299" s="35"/>
      <c r="R299" s="36"/>
      <c r="S299" s="35"/>
      <c r="T299" s="35"/>
    </row>
    <row r="300" spans="6:20">
      <c r="F300" s="35"/>
      <c r="G300" s="35"/>
      <c r="H300" s="36"/>
      <c r="I300" s="35"/>
      <c r="J300" s="35"/>
      <c r="K300" s="35"/>
      <c r="L300" s="36"/>
      <c r="M300" s="35"/>
      <c r="N300" s="35"/>
      <c r="O300" s="36"/>
      <c r="P300" s="35"/>
      <c r="Q300" s="35"/>
      <c r="R300" s="36"/>
      <c r="S300" s="35"/>
      <c r="T300" s="35"/>
    </row>
    <row r="301" spans="6:20">
      <c r="F301" s="35"/>
      <c r="G301" s="35"/>
      <c r="H301" s="36"/>
      <c r="I301" s="35"/>
      <c r="J301" s="35"/>
      <c r="K301" s="35"/>
      <c r="L301" s="36"/>
      <c r="M301" s="35"/>
      <c r="N301" s="35"/>
      <c r="O301" s="36"/>
      <c r="P301" s="35"/>
      <c r="Q301" s="35"/>
      <c r="R301" s="36"/>
      <c r="S301" s="35"/>
      <c r="T301" s="35"/>
    </row>
    <row r="302" spans="6:20">
      <c r="F302" s="35"/>
      <c r="G302" s="35"/>
      <c r="H302" s="36"/>
      <c r="I302" s="35"/>
      <c r="J302" s="35"/>
      <c r="K302" s="35"/>
      <c r="L302" s="36"/>
      <c r="M302" s="35"/>
      <c r="N302" s="35"/>
      <c r="O302" s="36"/>
      <c r="P302" s="35"/>
      <c r="Q302" s="35"/>
      <c r="R302" s="36"/>
      <c r="S302" s="35"/>
      <c r="T302" s="35"/>
    </row>
    <row r="303" spans="6:20">
      <c r="F303" s="35"/>
      <c r="G303" s="35"/>
      <c r="H303" s="36"/>
      <c r="I303" s="35"/>
      <c r="J303" s="35"/>
      <c r="K303" s="35"/>
      <c r="L303" s="36"/>
      <c r="M303" s="35"/>
      <c r="N303" s="35"/>
      <c r="O303" s="36"/>
      <c r="P303" s="35"/>
      <c r="Q303" s="35"/>
      <c r="R303" s="36"/>
      <c r="S303" s="35"/>
      <c r="T303" s="35"/>
    </row>
    <row r="304" spans="6:20">
      <c r="F304" s="35"/>
      <c r="G304" s="35"/>
      <c r="H304" s="36"/>
      <c r="I304" s="35"/>
      <c r="J304" s="35"/>
      <c r="K304" s="35"/>
      <c r="L304" s="36"/>
      <c r="M304" s="35"/>
      <c r="N304" s="35"/>
      <c r="O304" s="36"/>
      <c r="P304" s="35"/>
      <c r="Q304" s="35"/>
      <c r="R304" s="36"/>
      <c r="S304" s="35"/>
      <c r="T304" s="35"/>
    </row>
    <row r="305" spans="6:20">
      <c r="F305" s="35"/>
      <c r="G305" s="35"/>
      <c r="H305" s="36"/>
      <c r="I305" s="35"/>
      <c r="J305" s="35"/>
      <c r="K305" s="35"/>
      <c r="L305" s="36"/>
      <c r="M305" s="35"/>
      <c r="N305" s="35"/>
      <c r="O305" s="36"/>
      <c r="P305" s="35"/>
      <c r="Q305" s="35"/>
      <c r="R305" s="36"/>
      <c r="S305" s="35"/>
      <c r="T305" s="35"/>
    </row>
    <row r="306" spans="6:20">
      <c r="F306" s="35"/>
      <c r="G306" s="35"/>
      <c r="H306" s="36"/>
      <c r="I306" s="35"/>
      <c r="J306" s="35"/>
      <c r="K306" s="35"/>
      <c r="L306" s="36"/>
      <c r="M306" s="35"/>
      <c r="N306" s="35"/>
      <c r="O306" s="36"/>
      <c r="P306" s="35"/>
      <c r="Q306" s="35"/>
      <c r="R306" s="36"/>
      <c r="S306" s="35"/>
      <c r="T306" s="35"/>
    </row>
    <row r="307" spans="6:20">
      <c r="F307" s="35"/>
      <c r="G307" s="35"/>
      <c r="H307" s="36"/>
      <c r="I307" s="35"/>
      <c r="J307" s="35"/>
      <c r="K307" s="35"/>
      <c r="L307" s="36"/>
      <c r="M307" s="35"/>
      <c r="N307" s="35"/>
      <c r="O307" s="36"/>
      <c r="P307" s="35"/>
      <c r="Q307" s="35"/>
      <c r="R307" s="36"/>
      <c r="S307" s="35"/>
      <c r="T307" s="35"/>
    </row>
    <row r="308" spans="6:20">
      <c r="F308" s="35"/>
      <c r="G308" s="35"/>
      <c r="H308" s="36"/>
      <c r="I308" s="35"/>
      <c r="J308" s="35"/>
      <c r="K308" s="35"/>
      <c r="L308" s="36"/>
      <c r="M308" s="35"/>
      <c r="N308" s="35"/>
      <c r="O308" s="36"/>
      <c r="P308" s="35"/>
      <c r="Q308" s="35"/>
      <c r="R308" s="36"/>
      <c r="S308" s="35"/>
      <c r="T308" s="35"/>
    </row>
    <row r="309" spans="6:20">
      <c r="F309" s="35"/>
      <c r="G309" s="35"/>
      <c r="H309" s="36"/>
      <c r="I309" s="35"/>
      <c r="J309" s="35"/>
      <c r="K309" s="35"/>
      <c r="L309" s="36"/>
      <c r="M309" s="35"/>
      <c r="N309" s="35"/>
      <c r="O309" s="36"/>
      <c r="P309" s="35"/>
      <c r="Q309" s="35"/>
      <c r="R309" s="36"/>
      <c r="S309" s="35"/>
      <c r="T309" s="35"/>
    </row>
    <row r="310" spans="6:20">
      <c r="F310" s="35"/>
      <c r="G310" s="35"/>
      <c r="H310" s="36"/>
      <c r="I310" s="35"/>
      <c r="J310" s="35"/>
      <c r="K310" s="35"/>
      <c r="L310" s="36"/>
      <c r="M310" s="35"/>
      <c r="N310" s="35"/>
      <c r="O310" s="36"/>
      <c r="P310" s="35"/>
      <c r="Q310" s="35"/>
      <c r="R310" s="36"/>
      <c r="S310" s="35"/>
      <c r="T310" s="35"/>
    </row>
    <row r="311" spans="6:20">
      <c r="F311" s="35"/>
      <c r="G311" s="35"/>
      <c r="H311" s="36"/>
      <c r="I311" s="35"/>
      <c r="J311" s="35"/>
      <c r="K311" s="35"/>
      <c r="L311" s="36"/>
      <c r="M311" s="35"/>
      <c r="N311" s="35"/>
      <c r="O311" s="36"/>
      <c r="P311" s="35"/>
      <c r="Q311" s="35"/>
      <c r="R311" s="36"/>
      <c r="S311" s="35"/>
      <c r="T311" s="35"/>
    </row>
    <row r="312" spans="6:20">
      <c r="F312" s="35"/>
      <c r="G312" s="35"/>
      <c r="H312" s="36"/>
      <c r="I312" s="35"/>
      <c r="J312" s="35"/>
      <c r="K312" s="35"/>
      <c r="L312" s="36"/>
      <c r="M312" s="35"/>
      <c r="N312" s="35"/>
      <c r="O312" s="36"/>
      <c r="P312" s="35"/>
      <c r="Q312" s="35"/>
      <c r="R312" s="36"/>
      <c r="S312" s="35"/>
      <c r="T312" s="35"/>
    </row>
    <row r="313" spans="6:20">
      <c r="F313" s="35"/>
      <c r="G313" s="35"/>
      <c r="H313" s="36"/>
      <c r="I313" s="35"/>
      <c r="J313" s="35"/>
      <c r="K313" s="35"/>
      <c r="L313" s="36"/>
      <c r="M313" s="35"/>
      <c r="N313" s="35"/>
      <c r="O313" s="36"/>
      <c r="P313" s="35"/>
      <c r="Q313" s="35"/>
      <c r="R313" s="36"/>
      <c r="S313" s="35"/>
      <c r="T313" s="35"/>
    </row>
    <row r="314" spans="6:20">
      <c r="F314" s="35"/>
      <c r="G314" s="35"/>
      <c r="H314" s="36"/>
      <c r="I314" s="35"/>
      <c r="J314" s="35"/>
      <c r="K314" s="35"/>
      <c r="L314" s="36"/>
      <c r="M314" s="35"/>
      <c r="N314" s="35"/>
      <c r="O314" s="36"/>
      <c r="P314" s="35"/>
      <c r="Q314" s="35"/>
      <c r="R314" s="36"/>
      <c r="S314" s="35"/>
      <c r="T314" s="35"/>
    </row>
    <row r="315" spans="6:20">
      <c r="F315" s="35"/>
      <c r="G315" s="35"/>
      <c r="H315" s="36"/>
      <c r="I315" s="35"/>
      <c r="J315" s="35"/>
      <c r="K315" s="35"/>
      <c r="L315" s="36"/>
      <c r="M315" s="35"/>
      <c r="N315" s="35"/>
      <c r="O315" s="36"/>
      <c r="P315" s="35"/>
      <c r="Q315" s="35"/>
      <c r="R315" s="36"/>
      <c r="S315" s="35"/>
      <c r="T315" s="35"/>
    </row>
    <row r="316" spans="6:20">
      <c r="F316" s="35"/>
      <c r="G316" s="35"/>
      <c r="H316" s="36"/>
      <c r="I316" s="35"/>
      <c r="J316" s="35"/>
      <c r="K316" s="35"/>
      <c r="L316" s="36"/>
      <c r="M316" s="35"/>
      <c r="N316" s="35"/>
      <c r="O316" s="36"/>
      <c r="P316" s="35"/>
      <c r="Q316" s="35"/>
      <c r="R316" s="36"/>
      <c r="S316" s="35"/>
      <c r="T316" s="35"/>
    </row>
    <row r="317" spans="6:20">
      <c r="F317" s="35"/>
      <c r="G317" s="35"/>
      <c r="H317" s="36"/>
      <c r="I317" s="35"/>
      <c r="J317" s="35"/>
      <c r="K317" s="35"/>
      <c r="L317" s="36"/>
      <c r="M317" s="35"/>
      <c r="N317" s="35"/>
      <c r="O317" s="36"/>
      <c r="P317" s="35"/>
      <c r="Q317" s="35"/>
      <c r="R317" s="36"/>
      <c r="S317" s="35"/>
      <c r="T317" s="35"/>
    </row>
    <row r="318" spans="6:20">
      <c r="F318" s="35"/>
      <c r="G318" s="35"/>
      <c r="H318" s="36"/>
      <c r="I318" s="35"/>
      <c r="J318" s="35"/>
      <c r="K318" s="35"/>
      <c r="L318" s="36"/>
      <c r="M318" s="35"/>
      <c r="N318" s="35"/>
      <c r="O318" s="36"/>
      <c r="P318" s="35"/>
      <c r="Q318" s="35"/>
      <c r="R318" s="36"/>
      <c r="S318" s="35"/>
      <c r="T318" s="35"/>
    </row>
    <row r="319" spans="6:20">
      <c r="F319" s="35"/>
      <c r="G319" s="35"/>
      <c r="H319" s="36"/>
      <c r="I319" s="35"/>
      <c r="J319" s="35"/>
      <c r="K319" s="35"/>
      <c r="L319" s="36"/>
      <c r="M319" s="35"/>
      <c r="N319" s="35"/>
      <c r="O319" s="36"/>
      <c r="P319" s="35"/>
      <c r="Q319" s="35"/>
      <c r="R319" s="36"/>
      <c r="S319" s="35"/>
      <c r="T319" s="35"/>
    </row>
    <row r="320" spans="6:20">
      <c r="F320" s="35"/>
      <c r="G320" s="35"/>
      <c r="H320" s="36"/>
      <c r="I320" s="35"/>
      <c r="J320" s="35"/>
      <c r="K320" s="35"/>
      <c r="L320" s="36"/>
      <c r="M320" s="35"/>
      <c r="N320" s="35"/>
      <c r="O320" s="36"/>
      <c r="P320" s="35"/>
      <c r="Q320" s="35"/>
      <c r="R320" s="36"/>
      <c r="S320" s="35"/>
      <c r="T320" s="35"/>
    </row>
    <row r="321" spans="6:20">
      <c r="F321" s="35"/>
      <c r="G321" s="35"/>
      <c r="H321" s="36"/>
      <c r="I321" s="35"/>
      <c r="J321" s="35"/>
      <c r="K321" s="35"/>
      <c r="L321" s="36"/>
      <c r="M321" s="35"/>
      <c r="N321" s="35"/>
      <c r="O321" s="36"/>
      <c r="P321" s="35"/>
      <c r="Q321" s="35"/>
      <c r="R321" s="36"/>
      <c r="S321" s="35"/>
      <c r="T321" s="35"/>
    </row>
    <row r="322" spans="6:20">
      <c r="F322" s="35"/>
      <c r="G322" s="35"/>
      <c r="H322" s="36"/>
      <c r="I322" s="35"/>
      <c r="J322" s="35"/>
      <c r="K322" s="35"/>
      <c r="L322" s="36"/>
      <c r="M322" s="35"/>
      <c r="N322" s="35"/>
      <c r="O322" s="36"/>
      <c r="P322" s="35"/>
      <c r="Q322" s="35"/>
      <c r="R322" s="36"/>
      <c r="S322" s="35"/>
      <c r="T322" s="35"/>
    </row>
    <row r="323" spans="6:20">
      <c r="F323" s="35"/>
      <c r="G323" s="35"/>
      <c r="H323" s="36"/>
      <c r="I323" s="35"/>
      <c r="J323" s="35"/>
      <c r="K323" s="35"/>
      <c r="L323" s="36"/>
      <c r="M323" s="35"/>
      <c r="N323" s="35"/>
      <c r="O323" s="36"/>
      <c r="P323" s="35"/>
      <c r="Q323" s="35"/>
      <c r="R323" s="36"/>
      <c r="S323" s="35"/>
      <c r="T323" s="35"/>
    </row>
    <row r="324" spans="6:20">
      <c r="F324" s="35"/>
      <c r="G324" s="35"/>
      <c r="H324" s="36"/>
      <c r="I324" s="35"/>
      <c r="J324" s="35"/>
      <c r="K324" s="35"/>
      <c r="L324" s="36"/>
      <c r="M324" s="35"/>
      <c r="N324" s="35"/>
      <c r="O324" s="36"/>
      <c r="P324" s="35"/>
      <c r="Q324" s="35"/>
      <c r="R324" s="36"/>
      <c r="S324" s="35"/>
      <c r="T324" s="35"/>
    </row>
    <row r="325" spans="6:20">
      <c r="F325" s="35"/>
      <c r="G325" s="35"/>
      <c r="H325" s="36"/>
      <c r="I325" s="35"/>
      <c r="J325" s="35"/>
      <c r="K325" s="35"/>
      <c r="L325" s="36"/>
      <c r="M325" s="35"/>
      <c r="N325" s="35"/>
      <c r="O325" s="36"/>
      <c r="P325" s="35"/>
      <c r="Q325" s="35"/>
      <c r="R325" s="36"/>
      <c r="S325" s="35"/>
      <c r="T325" s="35"/>
    </row>
    <row r="326" spans="6:20">
      <c r="F326" s="35"/>
      <c r="G326" s="35"/>
      <c r="H326" s="36"/>
      <c r="I326" s="35"/>
      <c r="J326" s="35"/>
      <c r="K326" s="35"/>
      <c r="L326" s="36"/>
      <c r="M326" s="35"/>
      <c r="N326" s="35"/>
      <c r="O326" s="36"/>
      <c r="P326" s="35"/>
      <c r="Q326" s="35"/>
      <c r="R326" s="36"/>
      <c r="S326" s="35"/>
      <c r="T326" s="35"/>
    </row>
    <row r="327" spans="6:20">
      <c r="F327" s="35"/>
      <c r="G327" s="35"/>
      <c r="H327" s="36"/>
      <c r="I327" s="35"/>
      <c r="J327" s="35"/>
      <c r="K327" s="35"/>
      <c r="L327" s="36"/>
      <c r="M327" s="35"/>
      <c r="N327" s="35"/>
      <c r="O327" s="36"/>
      <c r="P327" s="35"/>
      <c r="Q327" s="35"/>
      <c r="R327" s="36"/>
      <c r="S327" s="35"/>
      <c r="T327" s="35"/>
    </row>
    <row r="328" spans="6:20">
      <c r="F328" s="35"/>
      <c r="G328" s="35"/>
      <c r="H328" s="36"/>
      <c r="I328" s="35"/>
      <c r="J328" s="35"/>
      <c r="K328" s="35"/>
      <c r="L328" s="36"/>
      <c r="M328" s="35"/>
      <c r="N328" s="35"/>
      <c r="O328" s="36"/>
      <c r="P328" s="35"/>
      <c r="Q328" s="35"/>
      <c r="R328" s="36"/>
      <c r="S328" s="35"/>
      <c r="T328" s="35"/>
    </row>
    <row r="329" spans="6:20">
      <c r="F329" s="35"/>
      <c r="G329" s="35"/>
      <c r="H329" s="36"/>
      <c r="I329" s="35"/>
      <c r="J329" s="35"/>
      <c r="K329" s="35"/>
      <c r="L329" s="36"/>
      <c r="M329" s="35"/>
      <c r="N329" s="35"/>
      <c r="O329" s="36"/>
      <c r="P329" s="35"/>
      <c r="Q329" s="35"/>
      <c r="R329" s="36"/>
      <c r="S329" s="35"/>
      <c r="T329" s="35"/>
    </row>
    <row r="330" spans="6:20">
      <c r="F330" s="35"/>
      <c r="G330" s="35"/>
      <c r="H330" s="36"/>
      <c r="I330" s="35"/>
      <c r="J330" s="35"/>
      <c r="K330" s="35"/>
      <c r="L330" s="36"/>
      <c r="M330" s="35"/>
      <c r="N330" s="35"/>
      <c r="O330" s="36"/>
      <c r="P330" s="35"/>
      <c r="Q330" s="35"/>
      <c r="R330" s="36"/>
      <c r="S330" s="35"/>
      <c r="T330" s="35"/>
    </row>
    <row r="331" spans="6:20">
      <c r="F331" s="35"/>
      <c r="G331" s="35"/>
      <c r="H331" s="36"/>
      <c r="I331" s="35"/>
      <c r="J331" s="35"/>
      <c r="K331" s="35"/>
      <c r="L331" s="36"/>
      <c r="M331" s="35"/>
      <c r="N331" s="35"/>
      <c r="O331" s="36"/>
      <c r="P331" s="35"/>
      <c r="Q331" s="35"/>
      <c r="R331" s="36"/>
      <c r="S331" s="35"/>
      <c r="T331" s="35"/>
    </row>
    <row r="332" spans="6:20">
      <c r="F332" s="35"/>
      <c r="G332" s="35"/>
      <c r="H332" s="36"/>
      <c r="I332" s="35"/>
      <c r="J332" s="35"/>
      <c r="K332" s="35"/>
      <c r="L332" s="36"/>
      <c r="M332" s="35"/>
      <c r="N332" s="35"/>
      <c r="O332" s="36"/>
      <c r="P332" s="35"/>
      <c r="Q332" s="35"/>
      <c r="R332" s="36"/>
      <c r="S332" s="35"/>
      <c r="T332" s="35"/>
    </row>
    <row r="333" spans="6:20">
      <c r="F333" s="35"/>
      <c r="G333" s="35"/>
      <c r="H333" s="36"/>
      <c r="I333" s="35"/>
      <c r="J333" s="35"/>
      <c r="K333" s="35"/>
      <c r="L333" s="36"/>
      <c r="M333" s="35"/>
      <c r="N333" s="35"/>
      <c r="O333" s="36"/>
      <c r="P333" s="35"/>
      <c r="Q333" s="35"/>
      <c r="R333" s="36"/>
      <c r="S333" s="35"/>
      <c r="T333" s="35"/>
    </row>
    <row r="334" spans="6:20">
      <c r="F334" s="35"/>
      <c r="G334" s="35"/>
      <c r="H334" s="36"/>
      <c r="I334" s="35"/>
      <c r="J334" s="35"/>
      <c r="K334" s="35"/>
      <c r="L334" s="36"/>
      <c r="M334" s="35"/>
      <c r="N334" s="35"/>
      <c r="O334" s="36"/>
      <c r="P334" s="35"/>
      <c r="Q334" s="35"/>
      <c r="R334" s="36"/>
      <c r="S334" s="35"/>
      <c r="T334" s="35"/>
    </row>
    <row r="335" spans="6:20">
      <c r="F335" s="35"/>
      <c r="G335" s="35"/>
      <c r="H335" s="36"/>
      <c r="I335" s="35"/>
      <c r="J335" s="35"/>
      <c r="K335" s="35"/>
      <c r="L335" s="36"/>
      <c r="M335" s="35"/>
      <c r="N335" s="35"/>
      <c r="O335" s="36"/>
      <c r="P335" s="35"/>
      <c r="Q335" s="35"/>
      <c r="R335" s="36"/>
      <c r="S335" s="35"/>
      <c r="T335" s="35"/>
    </row>
    <row r="336" spans="6:20">
      <c r="F336" s="35"/>
      <c r="G336" s="35"/>
      <c r="H336" s="36"/>
      <c r="I336" s="35"/>
      <c r="J336" s="35"/>
      <c r="K336" s="35"/>
      <c r="L336" s="36"/>
      <c r="M336" s="35"/>
      <c r="N336" s="35"/>
      <c r="O336" s="36"/>
      <c r="P336" s="35"/>
      <c r="Q336" s="35"/>
      <c r="R336" s="36"/>
      <c r="S336" s="35"/>
      <c r="T336" s="35"/>
    </row>
    <row r="337" spans="6:20">
      <c r="F337" s="35"/>
      <c r="G337" s="35"/>
      <c r="H337" s="36"/>
      <c r="I337" s="35"/>
      <c r="J337" s="35"/>
      <c r="K337" s="35"/>
      <c r="L337" s="36"/>
      <c r="M337" s="35"/>
      <c r="N337" s="35"/>
      <c r="O337" s="36"/>
      <c r="P337" s="35"/>
      <c r="Q337" s="35"/>
      <c r="R337" s="36"/>
      <c r="S337" s="35"/>
      <c r="T337" s="35"/>
    </row>
    <row r="338" spans="6:20">
      <c r="F338" s="35"/>
      <c r="G338" s="35"/>
      <c r="H338" s="36"/>
      <c r="I338" s="35"/>
      <c r="J338" s="35"/>
      <c r="K338" s="35"/>
      <c r="L338" s="36"/>
      <c r="M338" s="35"/>
      <c r="N338" s="35"/>
      <c r="O338" s="36"/>
      <c r="P338" s="35"/>
      <c r="Q338" s="35"/>
      <c r="R338" s="36"/>
      <c r="S338" s="35"/>
      <c r="T338" s="35"/>
    </row>
    <row r="339" spans="6:20">
      <c r="F339" s="35"/>
      <c r="G339" s="35"/>
      <c r="H339" s="36"/>
      <c r="I339" s="35"/>
      <c r="J339" s="35"/>
      <c r="K339" s="35"/>
      <c r="L339" s="36"/>
      <c r="M339" s="35"/>
      <c r="N339" s="35"/>
      <c r="O339" s="36"/>
      <c r="P339" s="35"/>
      <c r="Q339" s="35"/>
      <c r="R339" s="36"/>
      <c r="S339" s="35"/>
      <c r="T339" s="35"/>
    </row>
    <row r="340" spans="6:20">
      <c r="F340" s="35"/>
      <c r="G340" s="35"/>
      <c r="H340" s="36"/>
      <c r="I340" s="35"/>
      <c r="J340" s="35"/>
      <c r="K340" s="35"/>
      <c r="L340" s="36"/>
      <c r="M340" s="35"/>
      <c r="N340" s="35"/>
      <c r="O340" s="36"/>
      <c r="P340" s="35"/>
      <c r="Q340" s="35"/>
      <c r="R340" s="36"/>
      <c r="S340" s="35"/>
      <c r="T340" s="35"/>
    </row>
    <row r="341" spans="6:20">
      <c r="F341" s="35"/>
      <c r="G341" s="35"/>
      <c r="H341" s="36"/>
      <c r="I341" s="35"/>
      <c r="J341" s="35"/>
      <c r="K341" s="35"/>
      <c r="L341" s="36"/>
      <c r="M341" s="35"/>
      <c r="N341" s="35"/>
      <c r="O341" s="36"/>
      <c r="P341" s="35"/>
      <c r="Q341" s="35"/>
      <c r="R341" s="36"/>
      <c r="S341" s="35"/>
      <c r="T341" s="35"/>
    </row>
    <row r="342" spans="6:20">
      <c r="F342" s="35"/>
      <c r="G342" s="35"/>
      <c r="H342" s="36"/>
      <c r="I342" s="35"/>
      <c r="J342" s="35"/>
      <c r="K342" s="35"/>
      <c r="L342" s="36"/>
      <c r="M342" s="35"/>
      <c r="N342" s="35"/>
      <c r="O342" s="36"/>
      <c r="P342" s="35"/>
      <c r="Q342" s="35"/>
      <c r="R342" s="36"/>
      <c r="S342" s="35"/>
      <c r="T342" s="35"/>
    </row>
    <row r="343" spans="6:20">
      <c r="F343" s="35"/>
      <c r="G343" s="35"/>
      <c r="H343" s="36"/>
      <c r="I343" s="35"/>
      <c r="J343" s="35"/>
      <c r="K343" s="35"/>
      <c r="L343" s="36"/>
      <c r="M343" s="35"/>
      <c r="N343" s="35"/>
      <c r="O343" s="36"/>
      <c r="P343" s="35"/>
      <c r="Q343" s="35"/>
      <c r="R343" s="36"/>
      <c r="S343" s="35"/>
      <c r="T343" s="35"/>
    </row>
    <row r="344" spans="6:20">
      <c r="F344" s="35"/>
      <c r="G344" s="35"/>
      <c r="H344" s="36"/>
      <c r="I344" s="35"/>
      <c r="J344" s="35"/>
      <c r="K344" s="35"/>
      <c r="L344" s="36"/>
      <c r="M344" s="35"/>
      <c r="N344" s="35"/>
      <c r="O344" s="36"/>
      <c r="P344" s="35"/>
      <c r="Q344" s="35"/>
      <c r="R344" s="36"/>
      <c r="S344" s="35"/>
      <c r="T344" s="35"/>
    </row>
    <row r="345" spans="6:20">
      <c r="F345" s="35"/>
      <c r="G345" s="35"/>
      <c r="H345" s="36"/>
      <c r="I345" s="35"/>
      <c r="J345" s="35"/>
      <c r="K345" s="35"/>
      <c r="L345" s="36"/>
      <c r="M345" s="35"/>
      <c r="N345" s="35"/>
      <c r="O345" s="36"/>
      <c r="P345" s="35"/>
      <c r="Q345" s="35"/>
      <c r="R345" s="36"/>
      <c r="S345" s="35"/>
      <c r="T345" s="35"/>
    </row>
    <row r="346" spans="6:20">
      <c r="F346" s="35"/>
      <c r="G346" s="35"/>
      <c r="H346" s="36"/>
      <c r="I346" s="35"/>
      <c r="J346" s="35"/>
      <c r="K346" s="35"/>
      <c r="L346" s="36"/>
      <c r="M346" s="35"/>
      <c r="N346" s="35"/>
      <c r="O346" s="36"/>
      <c r="P346" s="35"/>
      <c r="Q346" s="35"/>
      <c r="R346" s="36"/>
      <c r="S346" s="35"/>
      <c r="T346" s="35"/>
    </row>
    <row r="347" spans="6:20">
      <c r="F347" s="35"/>
      <c r="G347" s="35"/>
      <c r="H347" s="36"/>
      <c r="I347" s="35"/>
      <c r="J347" s="35"/>
      <c r="K347" s="35"/>
      <c r="L347" s="36"/>
      <c r="M347" s="35"/>
      <c r="N347" s="35"/>
      <c r="O347" s="36"/>
      <c r="P347" s="35"/>
      <c r="Q347" s="35"/>
      <c r="R347" s="36"/>
      <c r="S347" s="35"/>
      <c r="T347" s="35"/>
    </row>
    <row r="348" spans="6:20">
      <c r="F348" s="35"/>
      <c r="G348" s="35"/>
      <c r="H348" s="36"/>
      <c r="I348" s="35"/>
      <c r="J348" s="35"/>
      <c r="K348" s="35"/>
      <c r="L348" s="36"/>
      <c r="M348" s="35"/>
      <c r="N348" s="35"/>
      <c r="O348" s="36"/>
      <c r="P348" s="35"/>
      <c r="Q348" s="35"/>
      <c r="R348" s="36"/>
      <c r="S348" s="35"/>
      <c r="T348" s="35"/>
    </row>
    <row r="349" spans="6:20">
      <c r="F349" s="35"/>
      <c r="G349" s="35"/>
      <c r="H349" s="36"/>
      <c r="I349" s="35"/>
      <c r="J349" s="35"/>
      <c r="K349" s="35"/>
      <c r="L349" s="36"/>
      <c r="M349" s="35"/>
      <c r="N349" s="35"/>
      <c r="O349" s="36"/>
      <c r="P349" s="35"/>
      <c r="Q349" s="35"/>
      <c r="R349" s="36"/>
      <c r="S349" s="35"/>
      <c r="T349" s="35"/>
    </row>
    <row r="350" spans="6:20">
      <c r="F350" s="35"/>
      <c r="G350" s="35"/>
      <c r="H350" s="36"/>
      <c r="I350" s="35"/>
      <c r="J350" s="35"/>
      <c r="K350" s="35"/>
      <c r="L350" s="36"/>
      <c r="M350" s="35"/>
      <c r="N350" s="35"/>
      <c r="O350" s="36"/>
      <c r="P350" s="35"/>
      <c r="Q350" s="35"/>
      <c r="R350" s="36"/>
      <c r="S350" s="35"/>
      <c r="T350" s="35"/>
    </row>
    <row r="351" spans="6:20">
      <c r="F351" s="35"/>
      <c r="G351" s="35"/>
      <c r="H351" s="36"/>
      <c r="I351" s="35"/>
      <c r="J351" s="35"/>
      <c r="K351" s="35"/>
      <c r="L351" s="36"/>
      <c r="M351" s="35"/>
      <c r="N351" s="35"/>
      <c r="O351" s="36"/>
      <c r="P351" s="35"/>
      <c r="Q351" s="35"/>
      <c r="R351" s="36"/>
      <c r="S351" s="35"/>
      <c r="T351" s="35"/>
    </row>
    <row r="352" spans="6:20">
      <c r="F352" s="35"/>
      <c r="G352" s="35"/>
      <c r="H352" s="36"/>
      <c r="I352" s="35"/>
      <c r="J352" s="35"/>
      <c r="K352" s="35"/>
      <c r="L352" s="36"/>
      <c r="M352" s="35"/>
      <c r="N352" s="35"/>
      <c r="O352" s="36"/>
      <c r="P352" s="35"/>
      <c r="Q352" s="35"/>
      <c r="R352" s="36"/>
      <c r="S352" s="35"/>
      <c r="T352" s="35"/>
    </row>
    <row r="353" spans="6:20">
      <c r="F353" s="35"/>
      <c r="G353" s="35"/>
      <c r="H353" s="36"/>
      <c r="I353" s="35"/>
      <c r="J353" s="35"/>
      <c r="K353" s="35"/>
      <c r="L353" s="36"/>
      <c r="M353" s="35"/>
      <c r="N353" s="35"/>
      <c r="O353" s="36"/>
      <c r="P353" s="35"/>
      <c r="Q353" s="35"/>
      <c r="R353" s="36"/>
      <c r="S353" s="35"/>
      <c r="T353" s="35"/>
    </row>
    <row r="354" spans="6:20">
      <c r="F354" s="35"/>
      <c r="G354" s="35"/>
      <c r="H354" s="36"/>
      <c r="I354" s="35"/>
      <c r="J354" s="35"/>
      <c r="K354" s="35"/>
      <c r="L354" s="36"/>
      <c r="M354" s="35"/>
      <c r="N354" s="35"/>
      <c r="O354" s="36"/>
      <c r="P354" s="35"/>
      <c r="Q354" s="35"/>
      <c r="R354" s="36"/>
      <c r="S354" s="35"/>
      <c r="T354" s="35"/>
    </row>
    <row r="355" spans="6:20">
      <c r="F355" s="35"/>
      <c r="G355" s="35"/>
      <c r="H355" s="36"/>
      <c r="I355" s="35"/>
      <c r="J355" s="35"/>
      <c r="K355" s="35"/>
      <c r="L355" s="36"/>
      <c r="M355" s="35"/>
      <c r="N355" s="35"/>
      <c r="O355" s="36"/>
      <c r="P355" s="35"/>
      <c r="Q355" s="35"/>
      <c r="R355" s="36"/>
      <c r="S355" s="35"/>
      <c r="T355" s="35"/>
    </row>
    <row r="356" spans="6:20">
      <c r="F356" s="35"/>
      <c r="G356" s="35"/>
      <c r="H356" s="36"/>
      <c r="I356" s="35"/>
      <c r="J356" s="35"/>
      <c r="K356" s="35"/>
      <c r="L356" s="36"/>
      <c r="M356" s="35"/>
      <c r="N356" s="35"/>
      <c r="O356" s="36"/>
      <c r="P356" s="35"/>
      <c r="Q356" s="35"/>
      <c r="R356" s="36"/>
      <c r="S356" s="35"/>
      <c r="T356" s="35"/>
    </row>
    <row r="357" spans="6:20">
      <c r="F357" s="35"/>
      <c r="G357" s="35"/>
      <c r="H357" s="36"/>
      <c r="I357" s="35"/>
      <c r="J357" s="35"/>
      <c r="K357" s="35"/>
      <c r="L357" s="36"/>
      <c r="M357" s="35"/>
      <c r="N357" s="35"/>
      <c r="O357" s="36"/>
      <c r="P357" s="35"/>
      <c r="Q357" s="35"/>
      <c r="R357" s="36"/>
      <c r="S357" s="35"/>
      <c r="T357" s="35"/>
    </row>
    <row r="358" spans="6:20">
      <c r="F358" s="35"/>
      <c r="G358" s="35"/>
      <c r="H358" s="36"/>
      <c r="I358" s="35"/>
      <c r="J358" s="35"/>
      <c r="K358" s="35"/>
      <c r="L358" s="36"/>
      <c r="M358" s="35"/>
      <c r="N358" s="35"/>
      <c r="O358" s="36"/>
      <c r="P358" s="35"/>
      <c r="Q358" s="35"/>
      <c r="R358" s="36"/>
      <c r="S358" s="35"/>
      <c r="T358" s="35"/>
    </row>
    <row r="359" spans="6:20">
      <c r="F359" s="35"/>
      <c r="G359" s="35"/>
      <c r="H359" s="36"/>
      <c r="I359" s="35"/>
      <c r="J359" s="35"/>
      <c r="K359" s="35"/>
      <c r="L359" s="36"/>
      <c r="M359" s="35"/>
      <c r="N359" s="35"/>
      <c r="O359" s="36"/>
      <c r="P359" s="35"/>
      <c r="Q359" s="35"/>
      <c r="R359" s="36"/>
      <c r="S359" s="35"/>
      <c r="T359" s="35"/>
    </row>
    <row r="360" spans="6:20">
      <c r="F360" s="35"/>
      <c r="G360" s="35"/>
      <c r="H360" s="36"/>
      <c r="I360" s="35"/>
      <c r="J360" s="35"/>
      <c r="K360" s="35"/>
      <c r="L360" s="36"/>
      <c r="M360" s="35"/>
      <c r="N360" s="35"/>
      <c r="O360" s="36"/>
      <c r="P360" s="35"/>
      <c r="Q360" s="35"/>
      <c r="R360" s="36"/>
      <c r="S360" s="35"/>
      <c r="T360" s="35"/>
    </row>
    <row r="361" spans="6:20">
      <c r="F361" s="35"/>
      <c r="G361" s="35"/>
      <c r="H361" s="36"/>
      <c r="I361" s="35"/>
      <c r="J361" s="35"/>
      <c r="K361" s="35"/>
      <c r="L361" s="36"/>
      <c r="M361" s="35"/>
      <c r="N361" s="35"/>
      <c r="O361" s="36"/>
      <c r="P361" s="35"/>
      <c r="Q361" s="35"/>
      <c r="R361" s="36"/>
      <c r="S361" s="35"/>
      <c r="T361" s="35"/>
    </row>
    <row r="362" spans="6:20">
      <c r="F362" s="35"/>
      <c r="G362" s="35"/>
      <c r="H362" s="36"/>
      <c r="I362" s="35"/>
      <c r="J362" s="35"/>
      <c r="K362" s="35"/>
      <c r="L362" s="36"/>
      <c r="M362" s="35"/>
      <c r="N362" s="35"/>
      <c r="O362" s="36"/>
      <c r="P362" s="35"/>
      <c r="Q362" s="35"/>
      <c r="R362" s="36"/>
      <c r="S362" s="35"/>
      <c r="T362" s="35"/>
    </row>
    <row r="363" spans="6:20">
      <c r="F363" s="35"/>
      <c r="G363" s="35"/>
      <c r="H363" s="36"/>
      <c r="I363" s="35"/>
      <c r="J363" s="35"/>
      <c r="K363" s="35"/>
      <c r="L363" s="36"/>
      <c r="M363" s="35"/>
      <c r="N363" s="35"/>
      <c r="O363" s="36"/>
      <c r="P363" s="35"/>
      <c r="Q363" s="35"/>
      <c r="R363" s="36"/>
      <c r="S363" s="35"/>
      <c r="T363" s="35"/>
    </row>
    <row r="364" spans="6:20">
      <c r="F364" s="35"/>
      <c r="G364" s="35"/>
      <c r="H364" s="36"/>
      <c r="I364" s="35"/>
      <c r="J364" s="35"/>
      <c r="K364" s="35"/>
      <c r="L364" s="36"/>
      <c r="M364" s="35"/>
      <c r="N364" s="35"/>
      <c r="O364" s="36"/>
      <c r="P364" s="35"/>
      <c r="Q364" s="35"/>
      <c r="R364" s="36"/>
      <c r="S364" s="35"/>
      <c r="T364" s="35"/>
    </row>
    <row r="365" spans="6:20">
      <c r="F365" s="35"/>
      <c r="G365" s="35"/>
      <c r="H365" s="36"/>
      <c r="I365" s="35"/>
      <c r="J365" s="35"/>
      <c r="K365" s="35"/>
      <c r="L365" s="36"/>
      <c r="M365" s="35"/>
      <c r="N365" s="35"/>
      <c r="O365" s="36"/>
      <c r="P365" s="35"/>
      <c r="Q365" s="35"/>
      <c r="R365" s="36"/>
      <c r="S365" s="35"/>
      <c r="T365" s="35"/>
    </row>
    <row r="366" spans="6:20">
      <c r="F366" s="35"/>
      <c r="G366" s="35"/>
      <c r="H366" s="36"/>
      <c r="I366" s="35"/>
      <c r="J366" s="35"/>
      <c r="K366" s="35"/>
      <c r="L366" s="36"/>
      <c r="M366" s="35"/>
      <c r="N366" s="35"/>
      <c r="O366" s="36"/>
      <c r="P366" s="35"/>
      <c r="Q366" s="35"/>
      <c r="R366" s="36"/>
      <c r="S366" s="35"/>
      <c r="T366" s="35"/>
    </row>
    <row r="367" spans="6:20">
      <c r="F367" s="35"/>
      <c r="G367" s="35"/>
      <c r="H367" s="36"/>
      <c r="I367" s="35"/>
      <c r="J367" s="35"/>
      <c r="K367" s="35"/>
      <c r="L367" s="36"/>
      <c r="M367" s="35"/>
      <c r="N367" s="35"/>
      <c r="O367" s="36"/>
      <c r="P367" s="35"/>
      <c r="Q367" s="35"/>
      <c r="R367" s="36"/>
      <c r="S367" s="35"/>
      <c r="T367" s="35"/>
    </row>
    <row r="368" spans="6:20">
      <c r="F368" s="35"/>
      <c r="G368" s="35"/>
      <c r="H368" s="36"/>
      <c r="I368" s="35"/>
      <c r="J368" s="35"/>
      <c r="K368" s="35"/>
      <c r="L368" s="36"/>
      <c r="M368" s="35"/>
      <c r="N368" s="35"/>
      <c r="O368" s="36"/>
      <c r="P368" s="35"/>
      <c r="Q368" s="35"/>
      <c r="R368" s="36"/>
      <c r="S368" s="35"/>
      <c r="T368" s="35"/>
    </row>
    <row r="369" spans="6:20">
      <c r="F369" s="35"/>
      <c r="G369" s="35"/>
      <c r="H369" s="36"/>
      <c r="I369" s="35"/>
      <c r="J369" s="35"/>
      <c r="K369" s="35"/>
      <c r="L369" s="36"/>
      <c r="M369" s="35"/>
      <c r="N369" s="35"/>
      <c r="O369" s="36"/>
      <c r="P369" s="35"/>
      <c r="Q369" s="35"/>
      <c r="R369" s="36"/>
      <c r="S369" s="35"/>
      <c r="T369" s="35"/>
    </row>
    <row r="370" spans="6:20">
      <c r="F370" s="35"/>
      <c r="G370" s="35"/>
      <c r="H370" s="36"/>
      <c r="I370" s="35"/>
      <c r="J370" s="35"/>
      <c r="K370" s="35"/>
      <c r="L370" s="36"/>
      <c r="M370" s="35"/>
      <c r="N370" s="35"/>
      <c r="O370" s="36"/>
      <c r="P370" s="35"/>
      <c r="Q370" s="35"/>
      <c r="R370" s="36"/>
      <c r="S370" s="35"/>
      <c r="T370" s="35"/>
    </row>
    <row r="371" spans="6:20">
      <c r="F371" s="35"/>
      <c r="G371" s="35"/>
      <c r="H371" s="36"/>
      <c r="I371" s="35"/>
      <c r="J371" s="35"/>
      <c r="K371" s="35"/>
      <c r="L371" s="36"/>
      <c r="M371" s="35"/>
      <c r="N371" s="35"/>
      <c r="O371" s="36"/>
      <c r="P371" s="35"/>
      <c r="Q371" s="35"/>
      <c r="R371" s="36"/>
      <c r="S371" s="35"/>
      <c r="T371" s="35"/>
    </row>
    <row r="372" spans="6:20">
      <c r="F372" s="35"/>
      <c r="G372" s="35"/>
      <c r="H372" s="36"/>
      <c r="I372" s="35"/>
      <c r="J372" s="35"/>
      <c r="K372" s="35"/>
      <c r="L372" s="36"/>
      <c r="M372" s="35"/>
      <c r="N372" s="35"/>
      <c r="O372" s="36"/>
      <c r="P372" s="35"/>
      <c r="Q372" s="35"/>
      <c r="R372" s="36"/>
      <c r="S372" s="35"/>
      <c r="T372" s="35"/>
    </row>
    <row r="373" spans="6:20">
      <c r="F373" s="35"/>
      <c r="G373" s="35"/>
      <c r="H373" s="36"/>
      <c r="I373" s="35"/>
      <c r="J373" s="35"/>
      <c r="K373" s="35"/>
      <c r="L373" s="36"/>
      <c r="M373" s="35"/>
      <c r="N373" s="35"/>
      <c r="O373" s="36"/>
      <c r="P373" s="35"/>
      <c r="Q373" s="35"/>
      <c r="R373" s="36"/>
      <c r="S373" s="35"/>
      <c r="T373" s="35"/>
    </row>
    <row r="374" spans="6:20">
      <c r="F374" s="35"/>
      <c r="G374" s="35"/>
      <c r="H374" s="36"/>
      <c r="I374" s="35"/>
      <c r="J374" s="35"/>
      <c r="K374" s="35"/>
      <c r="L374" s="36"/>
      <c r="M374" s="35"/>
      <c r="N374" s="35"/>
      <c r="O374" s="36"/>
      <c r="P374" s="35"/>
      <c r="Q374" s="35"/>
      <c r="R374" s="36"/>
      <c r="S374" s="35"/>
      <c r="T374" s="35"/>
    </row>
    <row r="375" spans="6:20">
      <c r="F375" s="35"/>
      <c r="G375" s="35"/>
      <c r="H375" s="36"/>
      <c r="I375" s="35"/>
      <c r="J375" s="35"/>
      <c r="K375" s="35"/>
      <c r="L375" s="36"/>
      <c r="M375" s="35"/>
      <c r="N375" s="35"/>
      <c r="O375" s="36"/>
      <c r="P375" s="35"/>
      <c r="Q375" s="35"/>
      <c r="R375" s="36"/>
      <c r="S375" s="35"/>
      <c r="T375" s="35"/>
    </row>
    <row r="376" spans="6:20">
      <c r="F376" s="35"/>
      <c r="G376" s="35"/>
      <c r="H376" s="36"/>
      <c r="I376" s="35"/>
      <c r="J376" s="35"/>
      <c r="K376" s="35"/>
      <c r="L376" s="36"/>
      <c r="M376" s="35"/>
      <c r="N376" s="35"/>
      <c r="O376" s="36"/>
      <c r="P376" s="35"/>
      <c r="Q376" s="35"/>
      <c r="R376" s="36"/>
      <c r="S376" s="35"/>
      <c r="T376" s="35"/>
    </row>
    <row r="377" spans="6:20">
      <c r="F377" s="35"/>
      <c r="G377" s="35"/>
      <c r="H377" s="36"/>
      <c r="I377" s="35"/>
      <c r="J377" s="35"/>
      <c r="K377" s="35"/>
      <c r="L377" s="36"/>
      <c r="M377" s="35"/>
      <c r="N377" s="35"/>
      <c r="O377" s="36"/>
      <c r="P377" s="35"/>
      <c r="Q377" s="35"/>
      <c r="R377" s="36"/>
      <c r="S377" s="35"/>
      <c r="T377" s="35"/>
    </row>
    <row r="378" spans="6:20">
      <c r="F378" s="35"/>
      <c r="G378" s="35"/>
      <c r="H378" s="36"/>
      <c r="I378" s="35"/>
      <c r="J378" s="35"/>
      <c r="K378" s="35"/>
      <c r="L378" s="36"/>
      <c r="M378" s="35"/>
      <c r="N378" s="35"/>
      <c r="O378" s="36"/>
      <c r="P378" s="35"/>
      <c r="Q378" s="35"/>
      <c r="R378" s="36"/>
      <c r="S378" s="35"/>
      <c r="T378" s="35"/>
    </row>
    <row r="379" spans="6:20">
      <c r="F379" s="35"/>
      <c r="G379" s="35"/>
      <c r="H379" s="36"/>
      <c r="I379" s="35"/>
      <c r="J379" s="35"/>
      <c r="K379" s="35"/>
      <c r="L379" s="36"/>
      <c r="M379" s="35"/>
      <c r="N379" s="35"/>
      <c r="O379" s="36"/>
      <c r="P379" s="35"/>
      <c r="Q379" s="35"/>
      <c r="R379" s="36"/>
      <c r="S379" s="35"/>
      <c r="T379" s="35"/>
    </row>
    <row r="380" spans="6:20">
      <c r="F380" s="35"/>
      <c r="G380" s="35"/>
      <c r="H380" s="36"/>
      <c r="I380" s="35"/>
      <c r="J380" s="35"/>
      <c r="K380" s="35"/>
      <c r="L380" s="36"/>
      <c r="M380" s="35"/>
      <c r="N380" s="35"/>
      <c r="O380" s="36"/>
      <c r="P380" s="35"/>
      <c r="Q380" s="35"/>
      <c r="R380" s="36"/>
      <c r="S380" s="35"/>
      <c r="T380" s="35"/>
    </row>
    <row r="381" spans="6:20">
      <c r="F381" s="35"/>
      <c r="G381" s="35"/>
      <c r="H381" s="36"/>
      <c r="I381" s="35"/>
      <c r="J381" s="35"/>
      <c r="K381" s="35"/>
      <c r="L381" s="36"/>
      <c r="M381" s="35"/>
      <c r="N381" s="35"/>
      <c r="O381" s="36"/>
      <c r="P381" s="35"/>
      <c r="Q381" s="35"/>
      <c r="R381" s="36"/>
      <c r="S381" s="35"/>
      <c r="T381" s="35"/>
    </row>
    <row r="382" spans="6:20">
      <c r="F382" s="35"/>
      <c r="G382" s="35"/>
      <c r="H382" s="36"/>
      <c r="I382" s="35"/>
      <c r="J382" s="35"/>
      <c r="K382" s="35"/>
      <c r="L382" s="36"/>
      <c r="M382" s="35"/>
      <c r="N382" s="35"/>
      <c r="O382" s="36"/>
      <c r="P382" s="35"/>
      <c r="Q382" s="35"/>
      <c r="R382" s="36"/>
      <c r="S382" s="35"/>
      <c r="T382" s="35"/>
    </row>
    <row r="383" spans="6:20">
      <c r="F383" s="35"/>
      <c r="G383" s="35"/>
      <c r="H383" s="36"/>
      <c r="I383" s="35"/>
      <c r="J383" s="35"/>
      <c r="K383" s="35"/>
      <c r="L383" s="36"/>
      <c r="M383" s="35"/>
      <c r="N383" s="35"/>
      <c r="O383" s="36"/>
      <c r="P383" s="35"/>
      <c r="Q383" s="35"/>
      <c r="R383" s="36"/>
      <c r="S383" s="35"/>
      <c r="T383" s="35"/>
    </row>
    <row r="384" spans="6:20">
      <c r="F384" s="35"/>
      <c r="G384" s="35"/>
      <c r="H384" s="36"/>
      <c r="I384" s="35"/>
      <c r="J384" s="35"/>
      <c r="K384" s="35"/>
      <c r="L384" s="36"/>
      <c r="M384" s="35"/>
      <c r="N384" s="35"/>
      <c r="O384" s="36"/>
      <c r="P384" s="35"/>
      <c r="Q384" s="35"/>
      <c r="R384" s="36"/>
      <c r="S384" s="35"/>
      <c r="T384" s="35"/>
    </row>
    <row r="385" spans="6:20">
      <c r="F385" s="35"/>
      <c r="G385" s="35"/>
      <c r="H385" s="36"/>
      <c r="I385" s="35"/>
      <c r="J385" s="35"/>
      <c r="K385" s="35"/>
      <c r="L385" s="36"/>
      <c r="M385" s="35"/>
      <c r="N385" s="35"/>
      <c r="O385" s="36"/>
      <c r="P385" s="35"/>
      <c r="Q385" s="35"/>
      <c r="R385" s="36"/>
      <c r="S385" s="35"/>
      <c r="T385" s="35"/>
    </row>
    <row r="386" spans="6:20">
      <c r="F386" s="35"/>
      <c r="G386" s="35"/>
      <c r="H386" s="36"/>
      <c r="I386" s="35"/>
      <c r="J386" s="35"/>
      <c r="K386" s="35"/>
      <c r="L386" s="36"/>
      <c r="M386" s="35"/>
      <c r="N386" s="35"/>
      <c r="O386" s="36"/>
      <c r="P386" s="35"/>
      <c r="Q386" s="35"/>
      <c r="R386" s="36"/>
      <c r="S386" s="35"/>
      <c r="T386" s="35"/>
    </row>
    <row r="387" spans="6:20">
      <c r="F387" s="35"/>
      <c r="G387" s="35"/>
      <c r="H387" s="36"/>
      <c r="I387" s="35"/>
      <c r="J387" s="35"/>
      <c r="K387" s="35"/>
      <c r="L387" s="36"/>
      <c r="M387" s="35"/>
      <c r="N387" s="35"/>
      <c r="O387" s="36"/>
      <c r="P387" s="35"/>
      <c r="Q387" s="35"/>
      <c r="R387" s="36"/>
      <c r="S387" s="35"/>
      <c r="T387" s="35"/>
    </row>
    <row r="388" spans="6:20">
      <c r="F388" s="35"/>
      <c r="G388" s="35"/>
      <c r="H388" s="36"/>
      <c r="I388" s="35"/>
      <c r="J388" s="35"/>
      <c r="K388" s="35"/>
      <c r="L388" s="36"/>
      <c r="M388" s="35"/>
      <c r="N388" s="35"/>
      <c r="O388" s="36"/>
      <c r="P388" s="35"/>
      <c r="Q388" s="35"/>
      <c r="R388" s="36"/>
      <c r="S388" s="35"/>
      <c r="T388" s="35"/>
    </row>
    <row r="389" spans="6:20">
      <c r="F389" s="35"/>
      <c r="G389" s="35"/>
      <c r="H389" s="36"/>
      <c r="I389" s="35"/>
      <c r="J389" s="35"/>
      <c r="K389" s="35"/>
      <c r="L389" s="36"/>
      <c r="M389" s="35"/>
      <c r="N389" s="35"/>
      <c r="O389" s="36"/>
      <c r="P389" s="35"/>
      <c r="Q389" s="35"/>
      <c r="R389" s="36"/>
      <c r="S389" s="35"/>
      <c r="T389" s="35"/>
    </row>
    <row r="390" spans="6:20">
      <c r="F390" s="35"/>
      <c r="G390" s="35"/>
      <c r="H390" s="36"/>
      <c r="I390" s="35"/>
      <c r="J390" s="35"/>
      <c r="K390" s="35"/>
      <c r="L390" s="36"/>
      <c r="M390" s="35"/>
      <c r="N390" s="35"/>
      <c r="O390" s="36"/>
      <c r="P390" s="35"/>
      <c r="Q390" s="35"/>
      <c r="R390" s="36"/>
      <c r="S390" s="35"/>
      <c r="T390" s="35"/>
    </row>
    <row r="391" spans="6:20">
      <c r="F391" s="35"/>
      <c r="G391" s="35"/>
      <c r="H391" s="36"/>
      <c r="I391" s="35"/>
      <c r="J391" s="35"/>
      <c r="K391" s="35"/>
      <c r="L391" s="36"/>
      <c r="M391" s="35"/>
      <c r="N391" s="35"/>
      <c r="O391" s="36"/>
      <c r="P391" s="35"/>
      <c r="Q391" s="35"/>
      <c r="R391" s="36"/>
      <c r="S391" s="35"/>
      <c r="T391" s="35"/>
    </row>
    <row r="392" spans="6:20">
      <c r="F392" s="35"/>
      <c r="G392" s="35"/>
      <c r="H392" s="36"/>
      <c r="I392" s="35"/>
      <c r="J392" s="35"/>
      <c r="K392" s="35"/>
      <c r="L392" s="36"/>
      <c r="M392" s="35"/>
      <c r="N392" s="35"/>
      <c r="O392" s="36"/>
      <c r="P392" s="35"/>
      <c r="Q392" s="35"/>
      <c r="R392" s="36"/>
      <c r="S392" s="35"/>
      <c r="T392" s="35"/>
    </row>
    <row r="393" spans="6:20">
      <c r="F393" s="35"/>
      <c r="G393" s="35"/>
      <c r="H393" s="36"/>
      <c r="I393" s="35"/>
      <c r="J393" s="35"/>
      <c r="K393" s="35"/>
      <c r="L393" s="36"/>
      <c r="M393" s="35"/>
      <c r="N393" s="35"/>
      <c r="O393" s="36"/>
      <c r="P393" s="35"/>
      <c r="Q393" s="35"/>
      <c r="R393" s="36"/>
      <c r="S393" s="35"/>
      <c r="T393" s="35"/>
    </row>
    <row r="394" spans="6:20">
      <c r="F394" s="35"/>
      <c r="G394" s="35"/>
      <c r="H394" s="36"/>
      <c r="I394" s="35"/>
      <c r="J394" s="35"/>
      <c r="K394" s="35"/>
      <c r="L394" s="36"/>
      <c r="M394" s="35"/>
      <c r="N394" s="35"/>
      <c r="O394" s="36"/>
      <c r="P394" s="35"/>
      <c r="Q394" s="35"/>
      <c r="R394" s="36"/>
      <c r="S394" s="35"/>
      <c r="T394" s="35"/>
    </row>
    <row r="395" spans="6:20">
      <c r="F395" s="35"/>
      <c r="G395" s="35"/>
      <c r="H395" s="36"/>
      <c r="I395" s="35"/>
      <c r="J395" s="35"/>
      <c r="K395" s="35"/>
      <c r="L395" s="36"/>
      <c r="M395" s="35"/>
      <c r="N395" s="35"/>
      <c r="O395" s="36"/>
      <c r="P395" s="35"/>
      <c r="Q395" s="35"/>
      <c r="R395" s="36"/>
      <c r="S395" s="35"/>
      <c r="T395" s="35"/>
    </row>
    <row r="396" spans="6:20">
      <c r="F396" s="35"/>
      <c r="G396" s="35"/>
      <c r="H396" s="36"/>
      <c r="I396" s="35"/>
      <c r="J396" s="35"/>
      <c r="K396" s="35"/>
      <c r="L396" s="36"/>
      <c r="M396" s="35"/>
      <c r="N396" s="35"/>
      <c r="O396" s="36"/>
      <c r="P396" s="35"/>
      <c r="Q396" s="35"/>
      <c r="R396" s="36"/>
      <c r="S396" s="35"/>
      <c r="T396" s="35"/>
    </row>
    <row r="397" spans="6:20">
      <c r="F397" s="35"/>
      <c r="G397" s="35"/>
      <c r="H397" s="36"/>
      <c r="I397" s="35"/>
      <c r="J397" s="35"/>
      <c r="K397" s="35"/>
      <c r="L397" s="36"/>
      <c r="M397" s="35"/>
      <c r="N397" s="35"/>
      <c r="O397" s="36"/>
      <c r="P397" s="35"/>
      <c r="Q397" s="35"/>
      <c r="R397" s="36"/>
      <c r="S397" s="35"/>
      <c r="T397" s="35"/>
    </row>
    <row r="398" spans="6:20">
      <c r="F398" s="35"/>
      <c r="G398" s="35"/>
      <c r="H398" s="36"/>
      <c r="I398" s="35"/>
      <c r="J398" s="35"/>
      <c r="K398" s="35"/>
      <c r="L398" s="36"/>
      <c r="M398" s="35"/>
      <c r="N398" s="35"/>
      <c r="O398" s="36"/>
      <c r="P398" s="35"/>
      <c r="Q398" s="35"/>
      <c r="R398" s="36"/>
      <c r="S398" s="35"/>
      <c r="T398" s="35"/>
    </row>
    <row r="399" spans="6:20">
      <c r="F399" s="35"/>
      <c r="G399" s="35"/>
      <c r="H399" s="36"/>
      <c r="I399" s="35"/>
      <c r="J399" s="35"/>
      <c r="K399" s="35"/>
      <c r="L399" s="36"/>
      <c r="M399" s="35"/>
      <c r="N399" s="35"/>
      <c r="O399" s="36"/>
      <c r="P399" s="35"/>
      <c r="Q399" s="35"/>
      <c r="R399" s="36"/>
      <c r="S399" s="35"/>
      <c r="T399" s="35"/>
    </row>
    <row r="400" spans="6:20">
      <c r="F400" s="35"/>
      <c r="G400" s="35"/>
      <c r="H400" s="36"/>
      <c r="I400" s="35"/>
      <c r="J400" s="35"/>
      <c r="K400" s="35"/>
      <c r="L400" s="36"/>
      <c r="M400" s="35"/>
      <c r="N400" s="35"/>
      <c r="O400" s="36"/>
      <c r="P400" s="35"/>
      <c r="Q400" s="35"/>
      <c r="R400" s="36"/>
      <c r="S400" s="35"/>
      <c r="T400" s="35"/>
    </row>
    <row r="401" spans="6:20">
      <c r="F401" s="35"/>
      <c r="G401" s="35"/>
      <c r="H401" s="36"/>
      <c r="I401" s="35"/>
      <c r="J401" s="35"/>
      <c r="K401" s="35"/>
      <c r="L401" s="36"/>
      <c r="M401" s="35"/>
      <c r="N401" s="35"/>
      <c r="O401" s="36"/>
      <c r="P401" s="35"/>
      <c r="Q401" s="35"/>
      <c r="R401" s="36"/>
      <c r="S401" s="35"/>
      <c r="T401" s="35"/>
    </row>
    <row r="402" spans="6:20">
      <c r="F402" s="35"/>
      <c r="G402" s="35"/>
      <c r="H402" s="36"/>
      <c r="I402" s="35"/>
      <c r="J402" s="35"/>
      <c r="K402" s="35"/>
      <c r="L402" s="36"/>
      <c r="M402" s="35"/>
      <c r="N402" s="35"/>
      <c r="O402" s="36"/>
      <c r="P402" s="35"/>
      <c r="Q402" s="35"/>
      <c r="R402" s="36"/>
      <c r="S402" s="35"/>
      <c r="T402" s="35"/>
    </row>
    <row r="403" spans="6:20">
      <c r="F403" s="35"/>
      <c r="G403" s="35"/>
      <c r="H403" s="36"/>
      <c r="I403" s="35"/>
      <c r="J403" s="35"/>
      <c r="K403" s="35"/>
      <c r="L403" s="36"/>
      <c r="M403" s="35"/>
      <c r="N403" s="35"/>
      <c r="O403" s="36"/>
      <c r="P403" s="35"/>
      <c r="Q403" s="35"/>
      <c r="R403" s="36"/>
      <c r="S403" s="35"/>
      <c r="T403" s="35"/>
    </row>
    <row r="404" spans="6:20">
      <c r="F404" s="35"/>
      <c r="G404" s="35"/>
      <c r="H404" s="36"/>
      <c r="I404" s="35"/>
      <c r="J404" s="35"/>
      <c r="K404" s="35"/>
      <c r="L404" s="36"/>
      <c r="M404" s="35"/>
      <c r="N404" s="35"/>
      <c r="O404" s="36"/>
      <c r="P404" s="35"/>
      <c r="Q404" s="35"/>
      <c r="R404" s="36"/>
      <c r="S404" s="35"/>
      <c r="T404" s="35"/>
    </row>
    <row r="405" spans="6:20">
      <c r="F405" s="35"/>
      <c r="G405" s="35"/>
      <c r="H405" s="36"/>
      <c r="I405" s="35"/>
      <c r="J405" s="35"/>
      <c r="K405" s="35"/>
      <c r="L405" s="36"/>
      <c r="M405" s="35"/>
      <c r="N405" s="35"/>
      <c r="O405" s="36"/>
      <c r="P405" s="35"/>
      <c r="Q405" s="35"/>
      <c r="R405" s="36"/>
      <c r="S405" s="35"/>
      <c r="T405" s="35"/>
    </row>
    <row r="406" spans="6:20">
      <c r="F406" s="35"/>
      <c r="G406" s="35"/>
      <c r="H406" s="36"/>
      <c r="I406" s="35"/>
      <c r="J406" s="35"/>
      <c r="K406" s="35"/>
      <c r="L406" s="36"/>
      <c r="M406" s="35"/>
      <c r="N406" s="35"/>
      <c r="O406" s="36"/>
      <c r="P406" s="35"/>
      <c r="Q406" s="35"/>
      <c r="R406" s="36"/>
      <c r="S406" s="35"/>
      <c r="T406" s="35"/>
    </row>
    <row r="407" spans="6:20">
      <c r="F407" s="35"/>
      <c r="G407" s="35"/>
      <c r="H407" s="36"/>
      <c r="I407" s="35"/>
      <c r="J407" s="35"/>
      <c r="K407" s="35"/>
      <c r="L407" s="36"/>
      <c r="M407" s="35"/>
      <c r="N407" s="35"/>
      <c r="O407" s="36"/>
      <c r="P407" s="35"/>
      <c r="Q407" s="35"/>
      <c r="R407" s="36"/>
      <c r="S407" s="35"/>
      <c r="T407" s="35"/>
    </row>
    <row r="408" spans="6:20">
      <c r="F408" s="35"/>
      <c r="G408" s="35"/>
      <c r="H408" s="36"/>
      <c r="I408" s="35"/>
      <c r="J408" s="35"/>
      <c r="K408" s="35"/>
      <c r="L408" s="36"/>
      <c r="M408" s="35"/>
      <c r="N408" s="35"/>
      <c r="O408" s="36"/>
      <c r="P408" s="35"/>
      <c r="Q408" s="35"/>
      <c r="R408" s="36"/>
      <c r="S408" s="35"/>
      <c r="T408" s="35"/>
    </row>
    <row r="409" spans="6:20">
      <c r="F409" s="35"/>
      <c r="G409" s="35"/>
      <c r="H409" s="36"/>
      <c r="I409" s="35"/>
      <c r="J409" s="35"/>
      <c r="K409" s="35"/>
      <c r="L409" s="36"/>
      <c r="M409" s="35"/>
      <c r="N409" s="35"/>
      <c r="O409" s="36"/>
      <c r="P409" s="35"/>
      <c r="Q409" s="35"/>
      <c r="R409" s="36"/>
      <c r="S409" s="35"/>
      <c r="T409" s="35"/>
    </row>
    <row r="410" spans="6:20">
      <c r="F410" s="35"/>
      <c r="G410" s="35"/>
      <c r="H410" s="36"/>
      <c r="I410" s="35"/>
      <c r="J410" s="35"/>
      <c r="K410" s="35"/>
      <c r="L410" s="36"/>
      <c r="M410" s="35"/>
      <c r="N410" s="35"/>
      <c r="O410" s="36"/>
      <c r="P410" s="35"/>
      <c r="Q410" s="35"/>
      <c r="R410" s="36"/>
      <c r="S410" s="35"/>
      <c r="T410" s="35"/>
    </row>
    <row r="411" spans="6:20">
      <c r="F411" s="35"/>
      <c r="G411" s="35"/>
      <c r="H411" s="36"/>
      <c r="I411" s="35"/>
      <c r="J411" s="35"/>
      <c r="K411" s="35"/>
      <c r="L411" s="36"/>
      <c r="M411" s="35"/>
      <c r="N411" s="35"/>
      <c r="O411" s="36"/>
      <c r="P411" s="35"/>
      <c r="Q411" s="35"/>
      <c r="R411" s="36"/>
      <c r="S411" s="35"/>
      <c r="T411" s="35"/>
    </row>
    <row r="412" spans="6:20">
      <c r="F412" s="35"/>
      <c r="G412" s="35"/>
      <c r="H412" s="36"/>
      <c r="I412" s="35"/>
      <c r="J412" s="35"/>
      <c r="K412" s="35"/>
      <c r="L412" s="36"/>
      <c r="M412" s="35"/>
      <c r="N412" s="35"/>
      <c r="O412" s="36"/>
      <c r="P412" s="35"/>
      <c r="Q412" s="35"/>
      <c r="R412" s="36"/>
      <c r="S412" s="35"/>
      <c r="T412" s="35"/>
    </row>
    <row r="413" spans="6:20">
      <c r="F413" s="35"/>
      <c r="G413" s="35"/>
      <c r="H413" s="36"/>
      <c r="I413" s="35"/>
      <c r="J413" s="35"/>
      <c r="K413" s="35"/>
      <c r="L413" s="36"/>
      <c r="M413" s="35"/>
      <c r="N413" s="35"/>
      <c r="O413" s="36"/>
      <c r="P413" s="35"/>
      <c r="Q413" s="35"/>
      <c r="R413" s="36"/>
      <c r="S413" s="35"/>
      <c r="T413" s="35"/>
    </row>
    <row r="414" spans="6:20">
      <c r="F414" s="35"/>
      <c r="G414" s="35"/>
      <c r="H414" s="36"/>
      <c r="I414" s="35"/>
      <c r="J414" s="35"/>
      <c r="K414" s="35"/>
      <c r="L414" s="36"/>
      <c r="M414" s="35"/>
      <c r="N414" s="35"/>
      <c r="O414" s="36"/>
      <c r="P414" s="35"/>
      <c r="Q414" s="35"/>
      <c r="R414" s="36"/>
      <c r="S414" s="35"/>
      <c r="T414" s="35"/>
    </row>
    <row r="415" spans="6:20">
      <c r="F415" s="35"/>
      <c r="G415" s="35"/>
      <c r="H415" s="36"/>
      <c r="I415" s="35"/>
      <c r="J415" s="35"/>
      <c r="K415" s="35"/>
      <c r="L415" s="36"/>
      <c r="M415" s="35"/>
      <c r="N415" s="35"/>
      <c r="O415" s="36"/>
      <c r="P415" s="35"/>
      <c r="Q415" s="35"/>
      <c r="R415" s="36"/>
      <c r="S415" s="35"/>
      <c r="T415" s="35"/>
    </row>
    <row r="416" spans="6:20">
      <c r="F416" s="35"/>
      <c r="G416" s="35"/>
      <c r="H416" s="36"/>
      <c r="I416" s="35"/>
      <c r="J416" s="35"/>
      <c r="K416" s="35"/>
      <c r="L416" s="36"/>
      <c r="M416" s="35"/>
      <c r="N416" s="35"/>
      <c r="O416" s="36"/>
      <c r="P416" s="35"/>
      <c r="Q416" s="35"/>
      <c r="R416" s="36"/>
      <c r="S416" s="35"/>
      <c r="T416" s="35"/>
    </row>
    <row r="417" spans="6:20">
      <c r="F417" s="35"/>
      <c r="G417" s="35"/>
      <c r="H417" s="36"/>
      <c r="I417" s="35"/>
      <c r="J417" s="35"/>
      <c r="K417" s="35"/>
      <c r="L417" s="36"/>
      <c r="M417" s="35"/>
      <c r="N417" s="35"/>
      <c r="O417" s="36"/>
      <c r="P417" s="35"/>
      <c r="Q417" s="35"/>
      <c r="R417" s="36"/>
      <c r="S417" s="35"/>
      <c r="T417" s="35"/>
    </row>
    <row r="418" spans="6:20">
      <c r="F418" s="35"/>
      <c r="G418" s="35"/>
      <c r="H418" s="36"/>
      <c r="I418" s="35"/>
      <c r="J418" s="35"/>
      <c r="K418" s="35"/>
      <c r="L418" s="36"/>
      <c r="M418" s="35"/>
      <c r="N418" s="35"/>
      <c r="O418" s="36"/>
      <c r="P418" s="35"/>
      <c r="Q418" s="35"/>
      <c r="R418" s="36"/>
      <c r="S418" s="35"/>
      <c r="T418" s="35"/>
    </row>
    <row r="419" spans="6:20">
      <c r="F419" s="35"/>
      <c r="G419" s="35"/>
      <c r="H419" s="36"/>
      <c r="I419" s="35"/>
      <c r="J419" s="35"/>
      <c r="K419" s="35"/>
      <c r="L419" s="36"/>
      <c r="M419" s="35"/>
      <c r="N419" s="35"/>
      <c r="O419" s="36"/>
      <c r="P419" s="35"/>
      <c r="Q419" s="35"/>
      <c r="R419" s="36"/>
      <c r="S419" s="35"/>
      <c r="T419" s="35"/>
    </row>
    <row r="420" spans="6:20">
      <c r="F420" s="35"/>
      <c r="G420" s="35"/>
      <c r="H420" s="36"/>
      <c r="I420" s="35"/>
      <c r="J420" s="35"/>
      <c r="K420" s="35"/>
      <c r="L420" s="36"/>
      <c r="M420" s="35"/>
      <c r="N420" s="35"/>
      <c r="O420" s="36"/>
      <c r="P420" s="35"/>
      <c r="Q420" s="35"/>
      <c r="R420" s="36"/>
      <c r="S420" s="35"/>
      <c r="T420" s="35"/>
    </row>
    <row r="421" spans="6:20">
      <c r="F421" s="35"/>
      <c r="G421" s="35"/>
      <c r="H421" s="36"/>
      <c r="I421" s="35"/>
      <c r="J421" s="35"/>
      <c r="K421" s="35"/>
      <c r="L421" s="36"/>
      <c r="M421" s="35"/>
      <c r="N421" s="35"/>
      <c r="O421" s="36"/>
      <c r="P421" s="35"/>
      <c r="Q421" s="35"/>
      <c r="R421" s="36"/>
      <c r="S421" s="35"/>
      <c r="T421" s="35"/>
    </row>
    <row r="422" spans="6:20">
      <c r="F422" s="35"/>
      <c r="G422" s="35"/>
      <c r="H422" s="36"/>
      <c r="I422" s="35"/>
      <c r="J422" s="35"/>
      <c r="K422" s="35"/>
      <c r="L422" s="36"/>
      <c r="M422" s="35"/>
      <c r="N422" s="35"/>
      <c r="O422" s="36"/>
      <c r="P422" s="35"/>
      <c r="Q422" s="35"/>
      <c r="R422" s="36"/>
      <c r="S422" s="35"/>
      <c r="T422" s="35"/>
    </row>
    <row r="423" spans="6:20">
      <c r="F423" s="35"/>
      <c r="G423" s="35"/>
      <c r="H423" s="36"/>
      <c r="I423" s="35"/>
      <c r="J423" s="35"/>
      <c r="K423" s="35"/>
      <c r="L423" s="36"/>
      <c r="M423" s="35"/>
      <c r="N423" s="35"/>
      <c r="O423" s="36"/>
      <c r="P423" s="35"/>
      <c r="Q423" s="35"/>
      <c r="R423" s="36"/>
      <c r="S423" s="35"/>
      <c r="T423" s="35"/>
    </row>
    <row r="424" spans="6:20">
      <c r="F424" s="35"/>
      <c r="G424" s="35"/>
      <c r="H424" s="36"/>
      <c r="I424" s="35"/>
      <c r="J424" s="35"/>
      <c r="K424" s="35"/>
      <c r="L424" s="36"/>
      <c r="M424" s="35"/>
      <c r="N424" s="35"/>
      <c r="O424" s="36"/>
      <c r="P424" s="35"/>
      <c r="Q424" s="35"/>
      <c r="R424" s="36"/>
      <c r="S424" s="35"/>
      <c r="T424" s="35"/>
    </row>
    <row r="425" spans="6:20">
      <c r="F425" s="35"/>
      <c r="G425" s="35"/>
      <c r="H425" s="36"/>
      <c r="I425" s="35"/>
      <c r="J425" s="35"/>
      <c r="K425" s="35"/>
      <c r="L425" s="36"/>
      <c r="M425" s="35"/>
      <c r="N425" s="35"/>
      <c r="O425" s="36"/>
      <c r="P425" s="35"/>
      <c r="Q425" s="35"/>
      <c r="R425" s="36"/>
      <c r="S425" s="35"/>
      <c r="T425" s="35"/>
    </row>
    <row r="426" spans="6:20">
      <c r="F426" s="35"/>
      <c r="G426" s="35"/>
      <c r="H426" s="36"/>
      <c r="I426" s="35"/>
      <c r="J426" s="35"/>
      <c r="K426" s="35"/>
      <c r="L426" s="36"/>
      <c r="M426" s="35"/>
      <c r="N426" s="35"/>
      <c r="O426" s="36"/>
      <c r="P426" s="35"/>
      <c r="Q426" s="35"/>
      <c r="R426" s="36"/>
      <c r="S426" s="35"/>
      <c r="T426" s="35"/>
    </row>
    <row r="427" spans="6:20">
      <c r="F427" s="35"/>
      <c r="G427" s="35"/>
      <c r="H427" s="36"/>
      <c r="I427" s="35"/>
      <c r="J427" s="35"/>
      <c r="K427" s="35"/>
      <c r="L427" s="36"/>
      <c r="M427" s="35"/>
      <c r="N427" s="35"/>
      <c r="O427" s="36"/>
      <c r="P427" s="35"/>
      <c r="Q427" s="35"/>
      <c r="R427" s="36"/>
      <c r="S427" s="35"/>
      <c r="T427" s="35"/>
    </row>
    <row r="428" spans="6:20">
      <c r="F428" s="35"/>
      <c r="G428" s="35"/>
      <c r="H428" s="36"/>
      <c r="I428" s="35"/>
      <c r="J428" s="35"/>
      <c r="K428" s="35"/>
      <c r="L428" s="36"/>
      <c r="M428" s="35"/>
      <c r="N428" s="35"/>
      <c r="O428" s="36"/>
      <c r="P428" s="35"/>
      <c r="Q428" s="35"/>
      <c r="R428" s="36"/>
      <c r="S428" s="35"/>
      <c r="T428" s="35"/>
    </row>
    <row r="429" spans="6:20">
      <c r="F429" s="35"/>
      <c r="G429" s="35"/>
      <c r="H429" s="36"/>
      <c r="I429" s="35"/>
      <c r="J429" s="35"/>
      <c r="K429" s="35"/>
      <c r="L429" s="36"/>
      <c r="M429" s="35"/>
      <c r="N429" s="35"/>
      <c r="O429" s="36"/>
      <c r="P429" s="35"/>
      <c r="Q429" s="35"/>
      <c r="R429" s="36"/>
      <c r="S429" s="35"/>
      <c r="T429" s="35"/>
    </row>
    <row r="430" spans="6:20">
      <c r="F430" s="35"/>
      <c r="G430" s="35"/>
      <c r="H430" s="36"/>
      <c r="I430" s="35"/>
      <c r="J430" s="35"/>
      <c r="K430" s="35"/>
      <c r="L430" s="36"/>
      <c r="M430" s="35"/>
      <c r="N430" s="35"/>
      <c r="O430" s="36"/>
      <c r="P430" s="35"/>
      <c r="Q430" s="35"/>
      <c r="R430" s="36"/>
      <c r="S430" s="35"/>
      <c r="T430" s="35"/>
    </row>
    <row r="431" spans="6:20">
      <c r="F431" s="35"/>
      <c r="G431" s="35"/>
      <c r="H431" s="36"/>
      <c r="I431" s="35"/>
      <c r="J431" s="35"/>
      <c r="K431" s="35"/>
      <c r="L431" s="36"/>
      <c r="M431" s="35"/>
      <c r="N431" s="35"/>
      <c r="O431" s="36"/>
      <c r="P431" s="35"/>
      <c r="Q431" s="35"/>
      <c r="R431" s="36"/>
      <c r="S431" s="35"/>
      <c r="T431" s="35"/>
    </row>
    <row r="432" spans="6:20">
      <c r="F432" s="35"/>
      <c r="G432" s="35"/>
      <c r="H432" s="36"/>
      <c r="I432" s="35"/>
      <c r="J432" s="35"/>
      <c r="K432" s="35"/>
      <c r="L432" s="36"/>
      <c r="M432" s="35"/>
      <c r="N432" s="35"/>
      <c r="O432" s="36"/>
      <c r="P432" s="35"/>
      <c r="Q432" s="35"/>
      <c r="R432" s="36"/>
      <c r="S432" s="35"/>
      <c r="T432" s="35"/>
    </row>
    <row r="433" spans="6:20">
      <c r="F433" s="35"/>
      <c r="G433" s="35"/>
      <c r="H433" s="36"/>
      <c r="I433" s="35"/>
      <c r="J433" s="35"/>
      <c r="K433" s="35"/>
      <c r="L433" s="36"/>
      <c r="M433" s="35"/>
      <c r="N433" s="35"/>
      <c r="O433" s="36"/>
      <c r="P433" s="35"/>
      <c r="Q433" s="35"/>
      <c r="R433" s="36"/>
      <c r="S433" s="35"/>
      <c r="T433" s="35"/>
    </row>
    <row r="434" spans="6:20">
      <c r="F434" s="35"/>
      <c r="G434" s="35"/>
      <c r="H434" s="36"/>
      <c r="I434" s="35"/>
      <c r="J434" s="35"/>
      <c r="K434" s="35"/>
      <c r="L434" s="36"/>
      <c r="M434" s="35"/>
      <c r="N434" s="35"/>
      <c r="O434" s="36"/>
      <c r="P434" s="35"/>
      <c r="Q434" s="35"/>
      <c r="R434" s="36"/>
      <c r="S434" s="35"/>
      <c r="T434" s="35"/>
    </row>
    <row r="435" spans="6:20">
      <c r="F435" s="35"/>
      <c r="G435" s="35"/>
      <c r="H435" s="36"/>
      <c r="I435" s="35"/>
      <c r="J435" s="35"/>
      <c r="K435" s="35"/>
      <c r="L435" s="36"/>
      <c r="M435" s="35"/>
      <c r="N435" s="35"/>
      <c r="O435" s="36"/>
      <c r="P435" s="35"/>
      <c r="Q435" s="35"/>
      <c r="R435" s="36"/>
      <c r="S435" s="35"/>
      <c r="T435" s="35"/>
    </row>
    <row r="436" spans="6:20">
      <c r="F436" s="35"/>
      <c r="G436" s="35"/>
      <c r="H436" s="36"/>
      <c r="I436" s="35"/>
      <c r="J436" s="35"/>
      <c r="K436" s="35"/>
      <c r="L436" s="36"/>
      <c r="M436" s="35"/>
      <c r="N436" s="35"/>
      <c r="O436" s="36"/>
      <c r="P436" s="35"/>
      <c r="Q436" s="35"/>
      <c r="R436" s="36"/>
      <c r="S436" s="35"/>
      <c r="T436" s="35"/>
    </row>
    <row r="437" spans="6:20">
      <c r="F437" s="35"/>
      <c r="G437" s="35"/>
      <c r="H437" s="36"/>
      <c r="I437" s="35"/>
      <c r="J437" s="35"/>
      <c r="K437" s="35"/>
      <c r="L437" s="36"/>
      <c r="M437" s="35"/>
      <c r="N437" s="35"/>
      <c r="O437" s="36"/>
      <c r="P437" s="35"/>
      <c r="Q437" s="35"/>
      <c r="R437" s="36"/>
      <c r="S437" s="35"/>
      <c r="T437" s="35"/>
    </row>
    <row r="438" spans="6:20">
      <c r="F438" s="35"/>
      <c r="G438" s="35"/>
      <c r="H438" s="36"/>
      <c r="I438" s="35"/>
      <c r="J438" s="35"/>
      <c r="K438" s="35"/>
      <c r="L438" s="36"/>
      <c r="M438" s="35"/>
      <c r="N438" s="35"/>
      <c r="O438" s="36"/>
      <c r="P438" s="35"/>
      <c r="Q438" s="35"/>
      <c r="R438" s="36"/>
      <c r="S438" s="35"/>
      <c r="T438" s="35"/>
    </row>
    <row r="439" spans="6:20">
      <c r="F439" s="35"/>
      <c r="G439" s="35"/>
      <c r="H439" s="36"/>
      <c r="I439" s="35"/>
      <c r="J439" s="35"/>
      <c r="K439" s="35"/>
      <c r="L439" s="36"/>
      <c r="M439" s="35"/>
      <c r="N439" s="35"/>
      <c r="O439" s="36"/>
      <c r="P439" s="35"/>
      <c r="Q439" s="35"/>
      <c r="R439" s="36"/>
      <c r="S439" s="35"/>
      <c r="T439" s="35"/>
    </row>
    <row r="440" spans="6:20">
      <c r="F440" s="35"/>
      <c r="G440" s="35"/>
      <c r="H440" s="36"/>
      <c r="I440" s="35"/>
      <c r="J440" s="35"/>
      <c r="K440" s="35"/>
      <c r="L440" s="36"/>
      <c r="M440" s="35"/>
      <c r="N440" s="35"/>
      <c r="O440" s="36"/>
      <c r="P440" s="35"/>
      <c r="Q440" s="35"/>
      <c r="R440" s="36"/>
      <c r="S440" s="35"/>
      <c r="T440" s="35"/>
    </row>
    <row r="441" spans="6:20">
      <c r="F441" s="35"/>
      <c r="G441" s="35"/>
      <c r="H441" s="36"/>
      <c r="I441" s="35"/>
      <c r="J441" s="35"/>
      <c r="K441" s="35"/>
      <c r="L441" s="36"/>
      <c r="M441" s="35"/>
      <c r="N441" s="35"/>
      <c r="O441" s="36"/>
      <c r="P441" s="35"/>
      <c r="Q441" s="35"/>
      <c r="R441" s="36"/>
      <c r="S441" s="35"/>
      <c r="T441" s="35"/>
    </row>
    <row r="442" spans="6:20">
      <c r="F442" s="35"/>
      <c r="G442" s="35"/>
      <c r="H442" s="36"/>
      <c r="I442" s="35"/>
      <c r="J442" s="35"/>
      <c r="K442" s="35"/>
      <c r="L442" s="36"/>
      <c r="M442" s="35"/>
      <c r="N442" s="35"/>
      <c r="O442" s="36"/>
      <c r="P442" s="35"/>
      <c r="Q442" s="35"/>
      <c r="R442" s="36"/>
      <c r="S442" s="35"/>
      <c r="T442" s="35"/>
    </row>
    <row r="443" spans="6:20">
      <c r="F443" s="35"/>
      <c r="G443" s="35"/>
      <c r="H443" s="36"/>
      <c r="I443" s="35"/>
      <c r="J443" s="35"/>
      <c r="K443" s="35"/>
      <c r="L443" s="36"/>
      <c r="M443" s="35"/>
      <c r="N443" s="35"/>
      <c r="O443" s="36"/>
      <c r="P443" s="35"/>
      <c r="Q443" s="35"/>
      <c r="R443" s="36"/>
      <c r="S443" s="35"/>
      <c r="T443" s="35"/>
    </row>
    <row r="444" spans="6:20">
      <c r="F444" s="35"/>
      <c r="G444" s="35"/>
      <c r="H444" s="36"/>
      <c r="I444" s="35"/>
      <c r="J444" s="35"/>
      <c r="K444" s="35"/>
      <c r="L444" s="36"/>
      <c r="M444" s="35"/>
      <c r="N444" s="35"/>
      <c r="O444" s="36"/>
      <c r="P444" s="35"/>
      <c r="Q444" s="35"/>
      <c r="R444" s="36"/>
      <c r="S444" s="35"/>
      <c r="T444" s="35"/>
    </row>
    <row r="445" spans="6:20">
      <c r="F445" s="35"/>
      <c r="G445" s="35"/>
      <c r="H445" s="36"/>
      <c r="I445" s="35"/>
      <c r="J445" s="35"/>
      <c r="K445" s="35"/>
      <c r="L445" s="36"/>
      <c r="M445" s="35"/>
      <c r="N445" s="35"/>
      <c r="O445" s="36"/>
      <c r="P445" s="35"/>
      <c r="Q445" s="35"/>
      <c r="R445" s="36"/>
      <c r="S445" s="35"/>
      <c r="T445" s="35"/>
    </row>
    <row r="446" spans="6:20">
      <c r="F446" s="35"/>
      <c r="G446" s="35"/>
      <c r="H446" s="36"/>
      <c r="I446" s="35"/>
      <c r="J446" s="35"/>
      <c r="K446" s="35"/>
      <c r="L446" s="36"/>
      <c r="M446" s="35"/>
      <c r="N446" s="35"/>
      <c r="O446" s="36"/>
      <c r="P446" s="35"/>
      <c r="Q446" s="35"/>
      <c r="R446" s="36"/>
      <c r="S446" s="35"/>
      <c r="T446" s="35"/>
    </row>
    <row r="447" spans="6:20">
      <c r="F447" s="35"/>
      <c r="G447" s="35"/>
      <c r="H447" s="36"/>
      <c r="I447" s="35"/>
      <c r="J447" s="35"/>
      <c r="K447" s="35"/>
      <c r="L447" s="36"/>
      <c r="M447" s="35"/>
      <c r="N447" s="35"/>
      <c r="O447" s="36"/>
      <c r="P447" s="35"/>
      <c r="Q447" s="35"/>
      <c r="R447" s="36"/>
      <c r="S447" s="35"/>
      <c r="T447" s="35"/>
    </row>
    <row r="448" spans="6:20">
      <c r="F448" s="35"/>
      <c r="G448" s="35"/>
      <c r="H448" s="36"/>
      <c r="I448" s="35"/>
      <c r="J448" s="35"/>
      <c r="K448" s="35"/>
      <c r="L448" s="36"/>
      <c r="M448" s="35"/>
      <c r="N448" s="35"/>
      <c r="O448" s="36"/>
      <c r="P448" s="35"/>
      <c r="Q448" s="35"/>
      <c r="R448" s="36"/>
      <c r="S448" s="35"/>
      <c r="T448" s="35"/>
    </row>
    <row r="449" spans="6:20">
      <c r="F449" s="35"/>
      <c r="G449" s="35"/>
      <c r="H449" s="36"/>
      <c r="I449" s="35"/>
      <c r="J449" s="35"/>
      <c r="K449" s="35"/>
      <c r="L449" s="36"/>
      <c r="M449" s="35"/>
      <c r="N449" s="35"/>
      <c r="O449" s="36"/>
      <c r="P449" s="35"/>
      <c r="Q449" s="35"/>
      <c r="R449" s="36"/>
      <c r="S449" s="35"/>
      <c r="T449" s="35"/>
    </row>
    <row r="450" spans="6:20">
      <c r="F450" s="35"/>
      <c r="G450" s="35"/>
      <c r="H450" s="36"/>
      <c r="I450" s="35"/>
      <c r="J450" s="35"/>
      <c r="K450" s="35"/>
      <c r="L450" s="36"/>
      <c r="M450" s="35"/>
      <c r="N450" s="35"/>
      <c r="O450" s="36"/>
      <c r="P450" s="35"/>
      <c r="Q450" s="35"/>
      <c r="R450" s="36"/>
      <c r="S450" s="35"/>
      <c r="T450" s="35"/>
    </row>
    <row r="451" spans="6:20">
      <c r="F451" s="35"/>
      <c r="G451" s="35"/>
      <c r="H451" s="36"/>
      <c r="I451" s="35"/>
      <c r="J451" s="35"/>
      <c r="K451" s="35"/>
      <c r="L451" s="36"/>
      <c r="M451" s="35"/>
      <c r="N451" s="35"/>
      <c r="O451" s="36"/>
      <c r="P451" s="35"/>
      <c r="Q451" s="35"/>
      <c r="R451" s="36"/>
      <c r="S451" s="35"/>
      <c r="T451" s="35"/>
    </row>
    <row r="452" spans="6:20">
      <c r="F452" s="35"/>
      <c r="G452" s="35"/>
      <c r="H452" s="36"/>
      <c r="I452" s="35"/>
      <c r="J452" s="35"/>
      <c r="K452" s="35"/>
      <c r="L452" s="36"/>
      <c r="M452" s="35"/>
      <c r="N452" s="35"/>
      <c r="O452" s="36"/>
      <c r="P452" s="35"/>
      <c r="Q452" s="35"/>
      <c r="R452" s="36"/>
      <c r="S452" s="35"/>
      <c r="T452" s="35"/>
    </row>
    <row r="453" spans="6:20">
      <c r="F453" s="35"/>
      <c r="G453" s="35"/>
      <c r="H453" s="36"/>
      <c r="I453" s="35"/>
      <c r="J453" s="35"/>
      <c r="K453" s="35"/>
      <c r="L453" s="36"/>
      <c r="M453" s="35"/>
      <c r="N453" s="35"/>
      <c r="O453" s="36"/>
      <c r="P453" s="35"/>
      <c r="Q453" s="35"/>
      <c r="R453" s="36"/>
      <c r="S453" s="35"/>
      <c r="T453" s="35"/>
    </row>
    <row r="454" spans="6:20">
      <c r="F454" s="35"/>
      <c r="G454" s="35"/>
      <c r="H454" s="36"/>
      <c r="I454" s="35"/>
      <c r="J454" s="35"/>
      <c r="K454" s="35"/>
      <c r="L454" s="36"/>
      <c r="M454" s="35"/>
      <c r="N454" s="35"/>
      <c r="O454" s="36"/>
      <c r="P454" s="35"/>
      <c r="Q454" s="35"/>
      <c r="R454" s="36"/>
      <c r="S454" s="35"/>
      <c r="T454" s="35"/>
    </row>
    <row r="455" spans="6:20">
      <c r="F455" s="35"/>
      <c r="G455" s="35"/>
      <c r="H455" s="36"/>
      <c r="I455" s="35"/>
      <c r="J455" s="35"/>
      <c r="K455" s="35"/>
      <c r="L455" s="36"/>
      <c r="M455" s="35"/>
      <c r="N455" s="35"/>
      <c r="O455" s="36"/>
      <c r="P455" s="35"/>
      <c r="Q455" s="35"/>
      <c r="R455" s="36"/>
      <c r="S455" s="35"/>
      <c r="T455" s="35"/>
    </row>
    <row r="456" spans="6:20">
      <c r="F456" s="35"/>
      <c r="G456" s="35"/>
      <c r="H456" s="36"/>
      <c r="I456" s="35"/>
      <c r="J456" s="35"/>
      <c r="K456" s="35"/>
      <c r="L456" s="36"/>
      <c r="M456" s="35"/>
      <c r="N456" s="35"/>
      <c r="O456" s="36"/>
      <c r="P456" s="35"/>
      <c r="Q456" s="35"/>
      <c r="R456" s="36"/>
      <c r="S456" s="35"/>
      <c r="T456" s="35"/>
    </row>
    <row r="457" spans="6:20">
      <c r="F457" s="35"/>
      <c r="G457" s="35"/>
      <c r="H457" s="36"/>
      <c r="I457" s="35"/>
      <c r="J457" s="35"/>
      <c r="K457" s="35"/>
      <c r="L457" s="36"/>
      <c r="M457" s="35"/>
      <c r="N457" s="35"/>
      <c r="O457" s="36"/>
      <c r="P457" s="35"/>
      <c r="Q457" s="35"/>
      <c r="R457" s="36"/>
      <c r="S457" s="35"/>
      <c r="T457" s="35"/>
    </row>
    <row r="458" spans="6:20">
      <c r="F458" s="35"/>
      <c r="G458" s="35"/>
      <c r="H458" s="36"/>
      <c r="I458" s="35"/>
      <c r="J458" s="35"/>
      <c r="K458" s="35"/>
      <c r="L458" s="36"/>
      <c r="M458" s="35"/>
      <c r="N458" s="35"/>
      <c r="O458" s="36"/>
      <c r="P458" s="35"/>
      <c r="Q458" s="35"/>
      <c r="R458" s="36"/>
      <c r="S458" s="35"/>
      <c r="T458" s="35"/>
    </row>
    <row r="459" spans="6:20">
      <c r="F459" s="35"/>
      <c r="G459" s="35"/>
      <c r="H459" s="36"/>
      <c r="I459" s="35"/>
      <c r="J459" s="35"/>
      <c r="K459" s="35"/>
      <c r="L459" s="36"/>
      <c r="M459" s="35"/>
      <c r="N459" s="35"/>
      <c r="O459" s="36"/>
      <c r="P459" s="35"/>
      <c r="Q459" s="35"/>
      <c r="R459" s="36"/>
      <c r="S459" s="35"/>
      <c r="T459" s="35"/>
    </row>
    <row r="460" spans="6:20">
      <c r="F460" s="35"/>
      <c r="G460" s="35"/>
      <c r="H460" s="36"/>
      <c r="I460" s="35"/>
      <c r="J460" s="35"/>
      <c r="K460" s="35"/>
      <c r="L460" s="36"/>
      <c r="M460" s="35"/>
      <c r="N460" s="35"/>
      <c r="O460" s="36"/>
      <c r="P460" s="35"/>
      <c r="Q460" s="35"/>
      <c r="R460" s="36"/>
      <c r="S460" s="35"/>
      <c r="T460" s="35"/>
    </row>
    <row r="461" spans="6:20">
      <c r="F461" s="35"/>
      <c r="G461" s="35"/>
      <c r="H461" s="36"/>
      <c r="I461" s="35"/>
      <c r="J461" s="35"/>
      <c r="K461" s="35"/>
      <c r="L461" s="36"/>
      <c r="M461" s="35"/>
      <c r="N461" s="35"/>
      <c r="O461" s="36"/>
      <c r="P461" s="35"/>
      <c r="Q461" s="35"/>
      <c r="R461" s="36"/>
      <c r="S461" s="35"/>
      <c r="T461" s="35"/>
    </row>
    <row r="462" spans="6:20">
      <c r="F462" s="35"/>
      <c r="G462" s="35"/>
      <c r="H462" s="36"/>
      <c r="I462" s="35"/>
      <c r="J462" s="35"/>
      <c r="K462" s="35"/>
      <c r="L462" s="36"/>
      <c r="M462" s="35"/>
      <c r="N462" s="35"/>
      <c r="O462" s="36"/>
      <c r="P462" s="35"/>
      <c r="Q462" s="35"/>
      <c r="R462" s="36"/>
      <c r="S462" s="35"/>
      <c r="T462" s="35"/>
    </row>
    <row r="463" spans="6:20">
      <c r="F463" s="35"/>
      <c r="G463" s="35"/>
      <c r="H463" s="36"/>
      <c r="I463" s="35"/>
      <c r="J463" s="35"/>
      <c r="K463" s="35"/>
      <c r="L463" s="36"/>
      <c r="M463" s="35"/>
      <c r="N463" s="35"/>
      <c r="O463" s="36"/>
      <c r="P463" s="35"/>
      <c r="Q463" s="35"/>
      <c r="R463" s="36"/>
      <c r="S463" s="35"/>
      <c r="T463" s="35"/>
    </row>
    <row r="464" spans="6:20">
      <c r="F464" s="35"/>
      <c r="G464" s="35"/>
      <c r="H464" s="36"/>
      <c r="I464" s="35"/>
      <c r="J464" s="35"/>
      <c r="K464" s="35"/>
      <c r="L464" s="36"/>
      <c r="M464" s="35"/>
      <c r="N464" s="35"/>
      <c r="O464" s="36"/>
      <c r="P464" s="35"/>
      <c r="Q464" s="35"/>
      <c r="R464" s="36"/>
      <c r="S464" s="35"/>
      <c r="T464" s="35"/>
    </row>
    <row r="465" spans="6:20">
      <c r="F465" s="35"/>
      <c r="G465" s="35"/>
      <c r="H465" s="36"/>
      <c r="I465" s="35"/>
      <c r="J465" s="35"/>
      <c r="K465" s="35"/>
      <c r="L465" s="36"/>
      <c r="M465" s="35"/>
      <c r="N465" s="35"/>
      <c r="O465" s="36"/>
      <c r="P465" s="35"/>
      <c r="Q465" s="35"/>
      <c r="R465" s="36"/>
      <c r="S465" s="35"/>
      <c r="T465" s="35"/>
    </row>
    <row r="466" spans="6:20">
      <c r="F466" s="35"/>
      <c r="G466" s="35"/>
      <c r="H466" s="36"/>
      <c r="I466" s="35"/>
      <c r="J466" s="35"/>
      <c r="K466" s="35"/>
      <c r="L466" s="36"/>
      <c r="M466" s="35"/>
      <c r="N466" s="35"/>
      <c r="O466" s="36"/>
      <c r="P466" s="35"/>
      <c r="Q466" s="35"/>
      <c r="R466" s="36"/>
      <c r="S466" s="35"/>
      <c r="T466" s="35"/>
    </row>
    <row r="467" spans="6:20">
      <c r="F467" s="35"/>
      <c r="G467" s="35"/>
      <c r="H467" s="36"/>
      <c r="I467" s="35"/>
      <c r="J467" s="35"/>
      <c r="K467" s="35"/>
      <c r="L467" s="36"/>
      <c r="M467" s="35"/>
      <c r="N467" s="35"/>
      <c r="O467" s="36"/>
      <c r="P467" s="35"/>
      <c r="Q467" s="35"/>
      <c r="R467" s="36"/>
      <c r="S467" s="35"/>
      <c r="T467" s="35"/>
    </row>
    <row r="468" spans="6:20">
      <c r="F468" s="35"/>
      <c r="G468" s="35"/>
      <c r="H468" s="36"/>
      <c r="I468" s="35"/>
      <c r="J468" s="35"/>
      <c r="K468" s="35"/>
      <c r="L468" s="36"/>
      <c r="M468" s="35"/>
      <c r="N468" s="35"/>
      <c r="O468" s="36"/>
      <c r="P468" s="35"/>
      <c r="Q468" s="35"/>
      <c r="R468" s="36"/>
      <c r="S468" s="35"/>
      <c r="T468" s="35"/>
    </row>
    <row r="469" spans="6:20">
      <c r="F469" s="35"/>
      <c r="G469" s="35"/>
      <c r="H469" s="36"/>
      <c r="I469" s="35"/>
      <c r="J469" s="35"/>
      <c r="K469" s="35"/>
      <c r="L469" s="36"/>
      <c r="M469" s="35"/>
      <c r="N469" s="35"/>
      <c r="O469" s="36"/>
      <c r="P469" s="35"/>
      <c r="Q469" s="35"/>
      <c r="R469" s="36"/>
      <c r="S469" s="35"/>
      <c r="T469" s="35"/>
    </row>
    <row r="470" spans="6:20">
      <c r="F470" s="35"/>
      <c r="G470" s="35"/>
      <c r="H470" s="36"/>
      <c r="I470" s="35"/>
      <c r="J470" s="35"/>
      <c r="K470" s="35"/>
      <c r="L470" s="36"/>
      <c r="M470" s="35"/>
      <c r="N470" s="35"/>
      <c r="O470" s="36"/>
      <c r="P470" s="35"/>
      <c r="Q470" s="35"/>
      <c r="R470" s="36"/>
      <c r="S470" s="35"/>
      <c r="T470" s="35"/>
    </row>
    <row r="471" spans="6:20">
      <c r="F471" s="35"/>
      <c r="G471" s="35"/>
      <c r="H471" s="36"/>
      <c r="I471" s="35"/>
      <c r="J471" s="35"/>
      <c r="K471" s="35"/>
      <c r="L471" s="36"/>
      <c r="M471" s="35"/>
      <c r="N471" s="35"/>
      <c r="O471" s="36"/>
      <c r="P471" s="35"/>
      <c r="Q471" s="35"/>
      <c r="R471" s="36"/>
      <c r="S471" s="35"/>
      <c r="T471" s="35"/>
    </row>
    <row r="472" spans="6:20">
      <c r="F472" s="35"/>
      <c r="G472" s="35"/>
      <c r="H472" s="36"/>
      <c r="I472" s="35"/>
      <c r="J472" s="35"/>
      <c r="K472" s="35"/>
      <c r="L472" s="36"/>
      <c r="M472" s="35"/>
      <c r="N472" s="35"/>
      <c r="O472" s="36"/>
      <c r="P472" s="35"/>
      <c r="Q472" s="35"/>
      <c r="R472" s="36"/>
      <c r="S472" s="35"/>
      <c r="T472" s="35"/>
    </row>
    <row r="473" spans="6:20">
      <c r="F473" s="35"/>
      <c r="G473" s="35"/>
      <c r="H473" s="36"/>
      <c r="I473" s="35"/>
      <c r="J473" s="35"/>
      <c r="K473" s="35"/>
      <c r="L473" s="36"/>
      <c r="M473" s="35"/>
      <c r="N473" s="35"/>
      <c r="O473" s="36"/>
      <c r="P473" s="35"/>
      <c r="Q473" s="35"/>
      <c r="R473" s="36"/>
      <c r="S473" s="35"/>
      <c r="T473" s="35"/>
    </row>
    <row r="474" spans="6:20">
      <c r="F474" s="35"/>
      <c r="G474" s="35"/>
      <c r="H474" s="36"/>
      <c r="I474" s="35"/>
      <c r="J474" s="35"/>
      <c r="K474" s="35"/>
      <c r="L474" s="36"/>
      <c r="M474" s="35"/>
      <c r="N474" s="35"/>
      <c r="O474" s="36"/>
      <c r="P474" s="35"/>
      <c r="Q474" s="35"/>
      <c r="R474" s="36"/>
      <c r="S474" s="35"/>
      <c r="T474" s="35"/>
    </row>
    <row r="475" spans="6:20">
      <c r="F475" s="35"/>
      <c r="G475" s="35"/>
      <c r="H475" s="36"/>
      <c r="I475" s="35"/>
      <c r="J475" s="35"/>
      <c r="K475" s="35"/>
      <c r="L475" s="36"/>
      <c r="M475" s="35"/>
      <c r="N475" s="35"/>
      <c r="O475" s="36"/>
      <c r="P475" s="35"/>
      <c r="Q475" s="35"/>
      <c r="R475" s="36"/>
      <c r="S475" s="35"/>
      <c r="T475" s="35"/>
    </row>
    <row r="476" spans="6:20">
      <c r="F476" s="35"/>
      <c r="G476" s="35"/>
      <c r="H476" s="36"/>
      <c r="I476" s="35"/>
      <c r="J476" s="35"/>
      <c r="K476" s="35"/>
      <c r="L476" s="36"/>
      <c r="M476" s="35"/>
      <c r="N476" s="35"/>
      <c r="O476" s="36"/>
      <c r="P476" s="35"/>
      <c r="Q476" s="35"/>
      <c r="R476" s="36"/>
      <c r="S476" s="35"/>
      <c r="T476" s="35"/>
    </row>
    <row r="477" spans="6:20">
      <c r="F477" s="35"/>
      <c r="G477" s="35"/>
      <c r="H477" s="36"/>
      <c r="I477" s="35"/>
      <c r="J477" s="35"/>
      <c r="K477" s="35"/>
      <c r="L477" s="36"/>
      <c r="M477" s="35"/>
      <c r="N477" s="35"/>
      <c r="O477" s="36"/>
      <c r="P477" s="35"/>
      <c r="Q477" s="35"/>
      <c r="R477" s="36"/>
      <c r="S477" s="35"/>
      <c r="T477" s="35"/>
    </row>
    <row r="478" spans="6:20">
      <c r="F478" s="35"/>
      <c r="G478" s="35"/>
      <c r="H478" s="36"/>
      <c r="I478" s="35"/>
      <c r="J478" s="35"/>
      <c r="K478" s="35"/>
      <c r="L478" s="36"/>
      <c r="M478" s="35"/>
      <c r="N478" s="35"/>
      <c r="O478" s="36"/>
      <c r="P478" s="35"/>
      <c r="Q478" s="35"/>
      <c r="R478" s="36"/>
      <c r="S478" s="35"/>
      <c r="T478" s="35"/>
    </row>
    <row r="479" spans="6:20">
      <c r="F479" s="35"/>
      <c r="G479" s="35"/>
      <c r="H479" s="36"/>
      <c r="I479" s="35"/>
      <c r="J479" s="35"/>
      <c r="K479" s="35"/>
      <c r="L479" s="36"/>
      <c r="M479" s="35"/>
      <c r="N479" s="35"/>
      <c r="O479" s="36"/>
      <c r="P479" s="35"/>
      <c r="Q479" s="35"/>
      <c r="R479" s="36"/>
      <c r="S479" s="35"/>
      <c r="T479" s="35"/>
    </row>
    <row r="480" spans="6:20">
      <c r="F480" s="35"/>
      <c r="G480" s="35"/>
      <c r="H480" s="36"/>
      <c r="I480" s="35"/>
      <c r="J480" s="35"/>
      <c r="K480" s="35"/>
      <c r="L480" s="36"/>
      <c r="M480" s="35"/>
      <c r="N480" s="35"/>
      <c r="O480" s="36"/>
      <c r="P480" s="35"/>
      <c r="Q480" s="35"/>
      <c r="R480" s="36"/>
      <c r="S480" s="35"/>
      <c r="T480" s="35"/>
    </row>
    <row r="481" spans="6:20">
      <c r="F481" s="35"/>
      <c r="G481" s="35"/>
      <c r="H481" s="36"/>
      <c r="I481" s="35"/>
      <c r="J481" s="35"/>
      <c r="K481" s="35"/>
      <c r="L481" s="36"/>
      <c r="M481" s="35"/>
      <c r="N481" s="35"/>
      <c r="O481" s="36"/>
      <c r="P481" s="35"/>
      <c r="Q481" s="35"/>
      <c r="R481" s="36"/>
      <c r="S481" s="35"/>
      <c r="T481" s="35"/>
    </row>
    <row r="482" spans="6:20">
      <c r="F482" s="35"/>
      <c r="G482" s="35"/>
      <c r="H482" s="36"/>
      <c r="I482" s="35"/>
      <c r="J482" s="35"/>
      <c r="K482" s="35"/>
      <c r="L482" s="36"/>
      <c r="M482" s="35"/>
      <c r="N482" s="35"/>
      <c r="O482" s="36"/>
      <c r="P482" s="35"/>
      <c r="Q482" s="35"/>
      <c r="R482" s="36"/>
      <c r="S482" s="35"/>
      <c r="T482" s="35"/>
    </row>
    <row r="483" spans="6:20">
      <c r="F483" s="35"/>
      <c r="G483" s="35"/>
      <c r="H483" s="36"/>
      <c r="I483" s="35"/>
      <c r="J483" s="35"/>
      <c r="K483" s="35"/>
      <c r="L483" s="36"/>
      <c r="M483" s="35"/>
      <c r="N483" s="35"/>
      <c r="O483" s="36"/>
      <c r="P483" s="35"/>
      <c r="Q483" s="35"/>
      <c r="R483" s="36"/>
      <c r="S483" s="35"/>
      <c r="T483" s="35"/>
    </row>
    <row r="484" spans="6:20">
      <c r="F484" s="35"/>
      <c r="G484" s="35"/>
      <c r="H484" s="36"/>
      <c r="I484" s="35"/>
      <c r="J484" s="35"/>
      <c r="K484" s="35"/>
      <c r="L484" s="36"/>
      <c r="M484" s="35"/>
      <c r="N484" s="35"/>
      <c r="O484" s="36"/>
      <c r="P484" s="35"/>
      <c r="Q484" s="35"/>
      <c r="R484" s="36"/>
      <c r="S484" s="35"/>
      <c r="T484" s="35"/>
    </row>
    <row r="485" spans="6:20">
      <c r="F485" s="35"/>
      <c r="G485" s="35"/>
      <c r="H485" s="36"/>
      <c r="I485" s="35"/>
      <c r="J485" s="35"/>
      <c r="K485" s="35"/>
      <c r="L485" s="36"/>
      <c r="M485" s="35"/>
      <c r="N485" s="35"/>
      <c r="O485" s="36"/>
      <c r="P485" s="35"/>
      <c r="Q485" s="35"/>
      <c r="R485" s="36"/>
      <c r="S485" s="35"/>
      <c r="T485" s="35"/>
    </row>
    <row r="486" spans="6:20">
      <c r="F486" s="35"/>
      <c r="G486" s="35"/>
      <c r="H486" s="36"/>
      <c r="I486" s="35"/>
      <c r="J486" s="35"/>
      <c r="K486" s="35"/>
      <c r="L486" s="36"/>
      <c r="M486" s="35"/>
      <c r="N486" s="35"/>
      <c r="O486" s="36"/>
      <c r="P486" s="35"/>
      <c r="Q486" s="35"/>
      <c r="R486" s="36"/>
      <c r="S486" s="35"/>
      <c r="T486" s="35"/>
    </row>
    <row r="487" spans="6:20">
      <c r="F487" s="35"/>
      <c r="G487" s="35"/>
      <c r="H487" s="36"/>
      <c r="I487" s="35"/>
      <c r="J487" s="35"/>
      <c r="K487" s="35"/>
      <c r="L487" s="36"/>
      <c r="M487" s="35"/>
      <c r="N487" s="35"/>
      <c r="O487" s="36"/>
      <c r="P487" s="35"/>
      <c r="Q487" s="35"/>
      <c r="R487" s="36"/>
      <c r="S487" s="35"/>
      <c r="T487" s="35"/>
    </row>
    <row r="488" spans="6:20">
      <c r="F488" s="35"/>
      <c r="G488" s="35"/>
      <c r="H488" s="36"/>
      <c r="I488" s="35"/>
      <c r="J488" s="35"/>
      <c r="K488" s="35"/>
      <c r="L488" s="36"/>
      <c r="M488" s="35"/>
      <c r="N488" s="35"/>
      <c r="O488" s="36"/>
      <c r="P488" s="35"/>
      <c r="Q488" s="35"/>
      <c r="R488" s="36"/>
      <c r="S488" s="35"/>
      <c r="T488" s="35"/>
    </row>
    <row r="489" spans="6:20">
      <c r="F489" s="35"/>
      <c r="G489" s="35"/>
      <c r="H489" s="36"/>
      <c r="I489" s="35"/>
      <c r="J489" s="35"/>
      <c r="K489" s="35"/>
      <c r="L489" s="36"/>
      <c r="M489" s="35"/>
      <c r="N489" s="35"/>
      <c r="O489" s="36"/>
      <c r="P489" s="35"/>
      <c r="Q489" s="35"/>
      <c r="R489" s="36"/>
      <c r="S489" s="35"/>
      <c r="T489" s="35"/>
    </row>
    <row r="490" spans="6:20">
      <c r="F490" s="35"/>
      <c r="G490" s="35"/>
      <c r="H490" s="36"/>
      <c r="I490" s="35"/>
      <c r="J490" s="35"/>
      <c r="K490" s="35"/>
      <c r="L490" s="36"/>
      <c r="M490" s="35"/>
      <c r="N490" s="35"/>
      <c r="O490" s="36"/>
      <c r="P490" s="35"/>
      <c r="Q490" s="35"/>
      <c r="R490" s="36"/>
      <c r="S490" s="35"/>
      <c r="T490" s="35"/>
    </row>
    <row r="491" spans="6:20">
      <c r="F491" s="35"/>
      <c r="G491" s="35"/>
      <c r="H491" s="36"/>
      <c r="I491" s="35"/>
      <c r="J491" s="35"/>
      <c r="K491" s="35"/>
      <c r="L491" s="36"/>
      <c r="M491" s="35"/>
      <c r="N491" s="35"/>
      <c r="O491" s="36"/>
      <c r="P491" s="35"/>
      <c r="Q491" s="35"/>
      <c r="R491" s="36"/>
      <c r="S491" s="35"/>
      <c r="T491" s="35"/>
    </row>
    <row r="492" spans="6:20">
      <c r="F492" s="35"/>
      <c r="G492" s="35"/>
      <c r="H492" s="36"/>
      <c r="I492" s="35"/>
      <c r="J492" s="35"/>
      <c r="K492" s="35"/>
      <c r="L492" s="36"/>
      <c r="M492" s="35"/>
      <c r="N492" s="35"/>
      <c r="O492" s="36"/>
      <c r="P492" s="35"/>
      <c r="Q492" s="35"/>
      <c r="R492" s="36"/>
      <c r="S492" s="35"/>
      <c r="T492" s="35"/>
    </row>
    <row r="493" spans="6:20">
      <c r="F493" s="35"/>
      <c r="G493" s="35"/>
      <c r="H493" s="36"/>
      <c r="I493" s="35"/>
      <c r="J493" s="35"/>
      <c r="K493" s="35"/>
      <c r="L493" s="36"/>
      <c r="M493" s="35"/>
      <c r="N493" s="35"/>
      <c r="O493" s="36"/>
      <c r="P493" s="35"/>
      <c r="Q493" s="35"/>
      <c r="R493" s="36"/>
      <c r="S493" s="35"/>
      <c r="T493" s="35"/>
    </row>
    <row r="494" spans="6:20">
      <c r="F494" s="35"/>
      <c r="G494" s="35"/>
      <c r="H494" s="36"/>
      <c r="I494" s="35"/>
      <c r="J494" s="35"/>
      <c r="K494" s="35"/>
      <c r="L494" s="36"/>
      <c r="M494" s="35"/>
      <c r="N494" s="35"/>
      <c r="O494" s="36"/>
      <c r="P494" s="35"/>
      <c r="Q494" s="35"/>
      <c r="R494" s="36"/>
      <c r="S494" s="35"/>
      <c r="T494" s="35"/>
    </row>
    <row r="495" spans="6:20">
      <c r="F495" s="35"/>
      <c r="G495" s="35"/>
      <c r="H495" s="36"/>
      <c r="I495" s="35"/>
      <c r="J495" s="35"/>
      <c r="K495" s="35"/>
      <c r="L495" s="36"/>
      <c r="M495" s="35"/>
      <c r="N495" s="35"/>
      <c r="O495" s="36"/>
      <c r="P495" s="35"/>
      <c r="Q495" s="35"/>
      <c r="R495" s="36"/>
      <c r="S495" s="35"/>
      <c r="T495" s="35"/>
    </row>
    <row r="496" spans="6:20">
      <c r="F496" s="35"/>
      <c r="G496" s="35"/>
      <c r="H496" s="36"/>
      <c r="I496" s="35"/>
      <c r="J496" s="35"/>
      <c r="K496" s="35"/>
      <c r="L496" s="36"/>
      <c r="M496" s="35"/>
      <c r="N496" s="35"/>
      <c r="O496" s="36"/>
      <c r="P496" s="35"/>
      <c r="Q496" s="35"/>
      <c r="R496" s="36"/>
      <c r="S496" s="35"/>
      <c r="T496" s="35"/>
    </row>
    <row r="497" spans="6:20">
      <c r="F497" s="35"/>
      <c r="G497" s="35"/>
      <c r="H497" s="36"/>
      <c r="I497" s="35"/>
      <c r="J497" s="35"/>
      <c r="K497" s="35"/>
      <c r="L497" s="36"/>
      <c r="M497" s="35"/>
      <c r="N497" s="35"/>
      <c r="O497" s="36"/>
      <c r="P497" s="35"/>
      <c r="Q497" s="35"/>
      <c r="R497" s="36"/>
      <c r="S497" s="35"/>
      <c r="T497" s="35"/>
    </row>
    <row r="498" spans="6:20">
      <c r="F498" s="35"/>
      <c r="G498" s="35"/>
      <c r="H498" s="36"/>
      <c r="I498" s="35"/>
      <c r="J498" s="35"/>
      <c r="K498" s="35"/>
      <c r="L498" s="36"/>
      <c r="M498" s="35"/>
      <c r="N498" s="35"/>
      <c r="O498" s="36"/>
      <c r="P498" s="35"/>
      <c r="Q498" s="35"/>
      <c r="R498" s="36"/>
      <c r="S498" s="35"/>
      <c r="T498" s="35"/>
    </row>
    <row r="499" spans="6:20">
      <c r="F499" s="35"/>
      <c r="G499" s="35"/>
      <c r="H499" s="36"/>
      <c r="I499" s="35"/>
      <c r="J499" s="35"/>
      <c r="K499" s="35"/>
      <c r="L499" s="36"/>
      <c r="M499" s="35"/>
      <c r="N499" s="35"/>
      <c r="O499" s="36"/>
      <c r="P499" s="35"/>
      <c r="Q499" s="35"/>
      <c r="R499" s="36"/>
      <c r="S499" s="35"/>
      <c r="T499" s="35"/>
    </row>
    <row r="500" spans="6:20">
      <c r="F500" s="35"/>
      <c r="G500" s="35"/>
      <c r="H500" s="36"/>
      <c r="I500" s="35"/>
      <c r="J500" s="35"/>
      <c r="K500" s="35"/>
      <c r="L500" s="36"/>
      <c r="M500" s="35"/>
      <c r="N500" s="35"/>
      <c r="O500" s="36"/>
      <c r="P500" s="35"/>
      <c r="Q500" s="35"/>
      <c r="R500" s="36"/>
      <c r="S500" s="35"/>
      <c r="T500" s="35"/>
    </row>
    <row r="501" spans="6:20">
      <c r="F501" s="35"/>
      <c r="G501" s="35"/>
      <c r="H501" s="36"/>
      <c r="I501" s="35"/>
      <c r="J501" s="35"/>
      <c r="K501" s="35"/>
      <c r="L501" s="36"/>
      <c r="M501" s="35"/>
      <c r="N501" s="35"/>
      <c r="O501" s="36"/>
      <c r="P501" s="35"/>
      <c r="Q501" s="35"/>
      <c r="R501" s="36"/>
      <c r="S501" s="35"/>
      <c r="T501" s="35"/>
    </row>
    <row r="502" spans="6:20">
      <c r="F502" s="35"/>
      <c r="G502" s="35"/>
      <c r="H502" s="36"/>
      <c r="I502" s="35"/>
      <c r="J502" s="35"/>
      <c r="K502" s="35"/>
      <c r="L502" s="36"/>
      <c r="M502" s="35"/>
      <c r="N502" s="35"/>
      <c r="O502" s="36"/>
      <c r="P502" s="35"/>
      <c r="Q502" s="35"/>
      <c r="R502" s="36"/>
      <c r="S502" s="35"/>
      <c r="T502" s="35"/>
    </row>
    <row r="503" spans="6:20">
      <c r="F503" s="35"/>
      <c r="G503" s="35"/>
      <c r="H503" s="36"/>
      <c r="I503" s="35"/>
      <c r="J503" s="35"/>
      <c r="K503" s="35"/>
      <c r="L503" s="36"/>
      <c r="M503" s="35"/>
      <c r="N503" s="35"/>
      <c r="O503" s="36"/>
      <c r="P503" s="35"/>
      <c r="Q503" s="35"/>
      <c r="R503" s="36"/>
      <c r="S503" s="35"/>
      <c r="T503" s="35"/>
    </row>
    <row r="504" spans="6:20">
      <c r="F504" s="35"/>
      <c r="G504" s="35"/>
      <c r="H504" s="36"/>
      <c r="I504" s="35"/>
      <c r="J504" s="35"/>
      <c r="K504" s="35"/>
      <c r="L504" s="36"/>
      <c r="M504" s="35"/>
      <c r="N504" s="35"/>
      <c r="O504" s="36"/>
      <c r="P504" s="35"/>
      <c r="Q504" s="35"/>
      <c r="R504" s="36"/>
      <c r="S504" s="35"/>
      <c r="T504" s="35"/>
    </row>
    <row r="505" spans="6:20">
      <c r="F505" s="35"/>
      <c r="G505" s="35"/>
      <c r="H505" s="36"/>
      <c r="I505" s="35"/>
      <c r="J505" s="35"/>
      <c r="K505" s="35"/>
      <c r="L505" s="36"/>
      <c r="M505" s="35"/>
      <c r="N505" s="35"/>
      <c r="O505" s="36"/>
      <c r="P505" s="35"/>
      <c r="Q505" s="35"/>
      <c r="R505" s="36"/>
      <c r="S505" s="35"/>
      <c r="T505" s="35"/>
    </row>
    <row r="506" spans="6:20">
      <c r="F506" s="35"/>
      <c r="G506" s="35"/>
      <c r="H506" s="36"/>
      <c r="I506" s="35"/>
      <c r="J506" s="35"/>
      <c r="K506" s="35"/>
      <c r="L506" s="36"/>
      <c r="M506" s="35"/>
      <c r="N506" s="35"/>
      <c r="O506" s="36"/>
      <c r="P506" s="35"/>
      <c r="Q506" s="35"/>
      <c r="R506" s="36"/>
      <c r="S506" s="35"/>
      <c r="T506" s="35"/>
    </row>
    <row r="507" spans="6:20">
      <c r="F507" s="35"/>
      <c r="G507" s="35"/>
      <c r="H507" s="36"/>
      <c r="I507" s="35"/>
      <c r="J507" s="35"/>
      <c r="K507" s="35"/>
      <c r="L507" s="36"/>
      <c r="M507" s="35"/>
      <c r="N507" s="35"/>
      <c r="O507" s="36"/>
      <c r="P507" s="35"/>
      <c r="Q507" s="35"/>
      <c r="R507" s="36"/>
      <c r="S507" s="35"/>
      <c r="T507" s="35"/>
    </row>
    <row r="508" spans="6:20">
      <c r="F508" s="35"/>
      <c r="G508" s="35"/>
      <c r="H508" s="36"/>
      <c r="I508" s="35"/>
      <c r="J508" s="35"/>
      <c r="K508" s="35"/>
      <c r="L508" s="36"/>
      <c r="M508" s="35"/>
      <c r="N508" s="35"/>
      <c r="O508" s="36"/>
      <c r="P508" s="35"/>
      <c r="Q508" s="35"/>
      <c r="R508" s="36"/>
      <c r="S508" s="35"/>
      <c r="T508" s="35"/>
    </row>
    <row r="509" spans="6:20">
      <c r="F509" s="35"/>
      <c r="G509" s="35"/>
      <c r="H509" s="36"/>
      <c r="I509" s="35"/>
      <c r="J509" s="35"/>
      <c r="K509" s="35"/>
      <c r="L509" s="36"/>
      <c r="M509" s="35"/>
      <c r="N509" s="35"/>
      <c r="O509" s="36"/>
      <c r="P509" s="35"/>
      <c r="Q509" s="35"/>
      <c r="R509" s="36"/>
      <c r="S509" s="35"/>
      <c r="T509" s="35"/>
    </row>
    <row r="510" spans="6:20">
      <c r="F510" s="35"/>
      <c r="G510" s="35"/>
      <c r="H510" s="36"/>
      <c r="I510" s="35"/>
      <c r="J510" s="35"/>
      <c r="K510" s="35"/>
      <c r="L510" s="36"/>
      <c r="M510" s="35"/>
      <c r="N510" s="35"/>
      <c r="O510" s="36"/>
      <c r="P510" s="35"/>
      <c r="Q510" s="35"/>
      <c r="R510" s="36"/>
      <c r="S510" s="35"/>
      <c r="T510" s="35"/>
    </row>
    <row r="511" spans="6:20">
      <c r="F511" s="35"/>
      <c r="G511" s="35"/>
      <c r="H511" s="36"/>
      <c r="I511" s="35"/>
      <c r="J511" s="35"/>
      <c r="K511" s="35"/>
      <c r="L511" s="36"/>
      <c r="M511" s="35"/>
      <c r="N511" s="35"/>
      <c r="O511" s="36"/>
      <c r="P511" s="35"/>
      <c r="Q511" s="35"/>
      <c r="R511" s="36"/>
      <c r="S511" s="35"/>
      <c r="T511" s="35"/>
    </row>
    <row r="512" spans="6:20">
      <c r="F512" s="35"/>
      <c r="G512" s="35"/>
      <c r="H512" s="36"/>
      <c r="I512" s="35"/>
      <c r="J512" s="35"/>
      <c r="K512" s="35"/>
      <c r="L512" s="36"/>
      <c r="M512" s="35"/>
      <c r="N512" s="35"/>
      <c r="O512" s="36"/>
      <c r="P512" s="35"/>
      <c r="Q512" s="35"/>
      <c r="R512" s="36"/>
      <c r="S512" s="35"/>
      <c r="T512" s="35"/>
    </row>
    <row r="513" spans="6:20">
      <c r="F513" s="35"/>
      <c r="G513" s="35"/>
      <c r="H513" s="36"/>
      <c r="I513" s="35"/>
      <c r="J513" s="35"/>
      <c r="K513" s="35"/>
      <c r="L513" s="36"/>
      <c r="M513" s="35"/>
      <c r="N513" s="35"/>
      <c r="O513" s="36"/>
      <c r="P513" s="35"/>
      <c r="Q513" s="35"/>
      <c r="R513" s="36"/>
      <c r="S513" s="35"/>
      <c r="T513" s="35"/>
    </row>
    <row r="514" spans="6:20">
      <c r="F514" s="35"/>
      <c r="G514" s="35"/>
      <c r="H514" s="36"/>
      <c r="I514" s="35"/>
      <c r="J514" s="35"/>
      <c r="K514" s="35"/>
      <c r="L514" s="36"/>
      <c r="M514" s="35"/>
      <c r="N514" s="35"/>
      <c r="O514" s="36"/>
      <c r="P514" s="35"/>
      <c r="Q514" s="35"/>
      <c r="R514" s="36"/>
      <c r="S514" s="35"/>
      <c r="T514" s="35"/>
    </row>
    <row r="515" spans="6:20">
      <c r="F515" s="35"/>
      <c r="G515" s="35"/>
      <c r="H515" s="36"/>
      <c r="I515" s="35"/>
      <c r="J515" s="35"/>
      <c r="K515" s="35"/>
      <c r="L515" s="36"/>
      <c r="M515" s="35"/>
      <c r="N515" s="35"/>
      <c r="O515" s="36"/>
      <c r="P515" s="35"/>
      <c r="Q515" s="35"/>
      <c r="R515" s="36"/>
      <c r="S515" s="35"/>
      <c r="T515" s="35"/>
    </row>
    <row r="516" spans="6:20">
      <c r="F516" s="35"/>
      <c r="G516" s="35"/>
      <c r="H516" s="36"/>
      <c r="I516" s="35"/>
      <c r="J516" s="35"/>
      <c r="K516" s="35"/>
      <c r="L516" s="36"/>
      <c r="M516" s="35"/>
      <c r="N516" s="35"/>
      <c r="O516" s="36"/>
      <c r="P516" s="35"/>
      <c r="Q516" s="35"/>
      <c r="R516" s="36"/>
      <c r="S516" s="35"/>
      <c r="T516" s="35"/>
    </row>
    <row r="517" spans="6:20">
      <c r="F517" s="35"/>
      <c r="G517" s="35"/>
      <c r="H517" s="36"/>
      <c r="I517" s="35"/>
      <c r="J517" s="35"/>
      <c r="K517" s="35"/>
      <c r="L517" s="36"/>
      <c r="M517" s="35"/>
      <c r="N517" s="35"/>
      <c r="O517" s="36"/>
      <c r="P517" s="35"/>
      <c r="Q517" s="35"/>
      <c r="R517" s="36"/>
      <c r="S517" s="35"/>
      <c r="T517" s="35"/>
    </row>
    <row r="518" spans="6:20">
      <c r="F518" s="35"/>
      <c r="G518" s="35"/>
      <c r="H518" s="36"/>
      <c r="I518" s="35"/>
      <c r="J518" s="35"/>
      <c r="K518" s="35"/>
      <c r="L518" s="36"/>
      <c r="M518" s="35"/>
      <c r="N518" s="35"/>
      <c r="O518" s="36"/>
      <c r="P518" s="35"/>
      <c r="Q518" s="35"/>
      <c r="R518" s="36"/>
      <c r="S518" s="35"/>
      <c r="T518" s="35"/>
    </row>
    <row r="519" spans="6:20">
      <c r="F519" s="35"/>
      <c r="G519" s="35"/>
      <c r="H519" s="36"/>
      <c r="I519" s="35"/>
      <c r="J519" s="35"/>
      <c r="K519" s="35"/>
      <c r="L519" s="36"/>
      <c r="M519" s="35"/>
      <c r="N519" s="35"/>
      <c r="O519" s="36"/>
      <c r="P519" s="35"/>
      <c r="Q519" s="35"/>
      <c r="R519" s="36"/>
      <c r="S519" s="35"/>
      <c r="T519" s="35"/>
    </row>
    <row r="520" spans="6:20">
      <c r="F520" s="35"/>
      <c r="G520" s="35"/>
      <c r="H520" s="36"/>
      <c r="I520" s="35"/>
      <c r="J520" s="35"/>
      <c r="K520" s="35"/>
      <c r="L520" s="36"/>
      <c r="M520" s="35"/>
      <c r="N520" s="35"/>
      <c r="O520" s="36"/>
      <c r="P520" s="35"/>
      <c r="Q520" s="35"/>
      <c r="R520" s="36"/>
      <c r="S520" s="35"/>
      <c r="T520" s="35"/>
    </row>
    <row r="521" spans="6:20">
      <c r="F521" s="35"/>
      <c r="G521" s="35"/>
      <c r="H521" s="36"/>
      <c r="I521" s="35"/>
      <c r="J521" s="35"/>
      <c r="K521" s="35"/>
      <c r="L521" s="36"/>
      <c r="M521" s="35"/>
      <c r="N521" s="35"/>
      <c r="O521" s="36"/>
      <c r="P521" s="35"/>
      <c r="Q521" s="35"/>
      <c r="R521" s="36"/>
      <c r="S521" s="35"/>
      <c r="T521" s="35"/>
    </row>
    <row r="522" spans="6:20">
      <c r="F522" s="35"/>
      <c r="G522" s="35"/>
      <c r="H522" s="36"/>
      <c r="I522" s="35"/>
      <c r="J522" s="35"/>
      <c r="K522" s="35"/>
      <c r="L522" s="36"/>
      <c r="M522" s="35"/>
      <c r="N522" s="35"/>
      <c r="O522" s="36"/>
      <c r="P522" s="35"/>
      <c r="Q522" s="35"/>
      <c r="R522" s="36"/>
      <c r="S522" s="35"/>
      <c r="T522" s="35"/>
    </row>
    <row r="523" spans="6:20">
      <c r="F523" s="35"/>
      <c r="G523" s="35"/>
      <c r="H523" s="36"/>
      <c r="I523" s="35"/>
      <c r="J523" s="35"/>
      <c r="K523" s="35"/>
      <c r="L523" s="36"/>
      <c r="M523" s="35"/>
      <c r="N523" s="35"/>
      <c r="O523" s="36"/>
      <c r="P523" s="35"/>
      <c r="Q523" s="35"/>
      <c r="R523" s="36"/>
      <c r="S523" s="35"/>
      <c r="T523" s="35"/>
    </row>
    <row r="524" spans="6:20">
      <c r="F524" s="35"/>
      <c r="G524" s="35"/>
      <c r="H524" s="36"/>
      <c r="I524" s="35"/>
      <c r="J524" s="35"/>
      <c r="K524" s="35"/>
      <c r="L524" s="36"/>
      <c r="M524" s="35"/>
      <c r="N524" s="35"/>
      <c r="O524" s="36"/>
      <c r="P524" s="35"/>
      <c r="Q524" s="35"/>
      <c r="R524" s="36"/>
      <c r="S524" s="35"/>
      <c r="T524" s="35"/>
    </row>
    <row r="525" spans="6:20">
      <c r="F525" s="35"/>
      <c r="G525" s="35"/>
      <c r="H525" s="36"/>
      <c r="I525" s="35"/>
      <c r="J525" s="35"/>
      <c r="K525" s="35"/>
      <c r="L525" s="36"/>
      <c r="M525" s="35"/>
      <c r="N525" s="35"/>
      <c r="O525" s="36"/>
      <c r="P525" s="35"/>
      <c r="Q525" s="35"/>
      <c r="R525" s="36"/>
      <c r="S525" s="35"/>
      <c r="T525" s="35"/>
    </row>
    <row r="526" spans="6:20">
      <c r="F526" s="35"/>
      <c r="G526" s="35"/>
      <c r="H526" s="36"/>
      <c r="I526" s="35"/>
      <c r="J526" s="35"/>
      <c r="K526" s="35"/>
      <c r="L526" s="36"/>
      <c r="M526" s="35"/>
      <c r="N526" s="35"/>
      <c r="O526" s="36"/>
      <c r="P526" s="35"/>
      <c r="Q526" s="35"/>
      <c r="R526" s="36"/>
      <c r="S526" s="35"/>
      <c r="T526" s="35"/>
    </row>
    <row r="527" spans="6:20">
      <c r="F527" s="35"/>
      <c r="G527" s="35"/>
      <c r="H527" s="36"/>
      <c r="I527" s="35"/>
      <c r="J527" s="35"/>
      <c r="K527" s="35"/>
      <c r="L527" s="36"/>
      <c r="M527" s="35"/>
      <c r="N527" s="35"/>
      <c r="O527" s="36"/>
      <c r="P527" s="35"/>
      <c r="Q527" s="35"/>
      <c r="R527" s="36"/>
      <c r="S527" s="35"/>
      <c r="T527" s="35"/>
    </row>
    <row r="528" spans="6:20">
      <c r="F528" s="35"/>
      <c r="G528" s="35"/>
      <c r="H528" s="36"/>
      <c r="I528" s="35"/>
      <c r="J528" s="35"/>
      <c r="K528" s="35"/>
      <c r="L528" s="36"/>
      <c r="M528" s="35"/>
      <c r="N528" s="35"/>
      <c r="O528" s="36"/>
      <c r="P528" s="35"/>
      <c r="Q528" s="35"/>
      <c r="R528" s="36"/>
      <c r="S528" s="35"/>
      <c r="T528" s="35"/>
    </row>
    <row r="529" spans="6:20">
      <c r="F529" s="35"/>
      <c r="G529" s="35"/>
      <c r="H529" s="36"/>
      <c r="I529" s="35"/>
      <c r="J529" s="35"/>
      <c r="K529" s="35"/>
      <c r="L529" s="36"/>
      <c r="M529" s="35"/>
      <c r="N529" s="35"/>
      <c r="O529" s="36"/>
      <c r="P529" s="35"/>
      <c r="Q529" s="35"/>
      <c r="R529" s="36"/>
      <c r="S529" s="35"/>
      <c r="T529" s="35"/>
    </row>
    <row r="530" spans="6:20">
      <c r="F530" s="35"/>
      <c r="G530" s="35"/>
      <c r="H530" s="36"/>
      <c r="I530" s="35"/>
      <c r="J530" s="35"/>
      <c r="K530" s="35"/>
      <c r="L530" s="36"/>
      <c r="M530" s="35"/>
      <c r="N530" s="35"/>
      <c r="O530" s="36"/>
      <c r="P530" s="35"/>
      <c r="Q530" s="35"/>
      <c r="R530" s="36"/>
      <c r="S530" s="35"/>
      <c r="T530" s="35"/>
    </row>
    <row r="531" spans="6:20">
      <c r="F531" s="35"/>
      <c r="G531" s="35"/>
      <c r="H531" s="36"/>
      <c r="I531" s="35"/>
      <c r="J531" s="35"/>
      <c r="K531" s="35"/>
      <c r="L531" s="36"/>
      <c r="M531" s="35"/>
      <c r="N531" s="35"/>
      <c r="O531" s="36"/>
      <c r="P531" s="35"/>
      <c r="Q531" s="35"/>
      <c r="R531" s="36"/>
      <c r="S531" s="35"/>
      <c r="T531" s="35"/>
    </row>
    <row r="532" spans="6:20">
      <c r="F532" s="35"/>
      <c r="G532" s="35"/>
      <c r="H532" s="36"/>
      <c r="I532" s="35"/>
      <c r="J532" s="35"/>
      <c r="K532" s="35"/>
      <c r="L532" s="36"/>
      <c r="M532" s="35"/>
      <c r="N532" s="35"/>
      <c r="O532" s="36"/>
      <c r="P532" s="35"/>
      <c r="Q532" s="35"/>
      <c r="R532" s="36"/>
      <c r="S532" s="35"/>
      <c r="T532" s="35"/>
    </row>
    <row r="533" spans="6:20">
      <c r="F533" s="35"/>
      <c r="G533" s="35"/>
      <c r="H533" s="36"/>
      <c r="I533" s="35"/>
      <c r="J533" s="35"/>
      <c r="K533" s="35"/>
      <c r="L533" s="36"/>
      <c r="M533" s="35"/>
      <c r="N533" s="35"/>
      <c r="O533" s="36"/>
      <c r="P533" s="35"/>
      <c r="Q533" s="35"/>
      <c r="R533" s="36"/>
      <c r="S533" s="35"/>
      <c r="T533" s="35"/>
    </row>
    <row r="534" spans="6:20">
      <c r="F534" s="35"/>
      <c r="G534" s="35"/>
      <c r="H534" s="36"/>
      <c r="I534" s="35"/>
      <c r="J534" s="35"/>
      <c r="K534" s="35"/>
      <c r="L534" s="36"/>
      <c r="M534" s="35"/>
      <c r="N534" s="35"/>
      <c r="O534" s="36"/>
      <c r="P534" s="35"/>
      <c r="Q534" s="35"/>
      <c r="R534" s="36"/>
      <c r="S534" s="35"/>
      <c r="T534" s="35"/>
    </row>
    <row r="535" spans="6:20">
      <c r="F535" s="35"/>
      <c r="G535" s="35"/>
      <c r="H535" s="36"/>
      <c r="I535" s="35"/>
      <c r="J535" s="35"/>
      <c r="K535" s="35"/>
      <c r="L535" s="36"/>
      <c r="M535" s="35"/>
      <c r="N535" s="35"/>
      <c r="O535" s="36"/>
      <c r="P535" s="35"/>
      <c r="Q535" s="35"/>
      <c r="R535" s="36"/>
      <c r="S535" s="35"/>
      <c r="T535" s="35"/>
    </row>
    <row r="536" spans="6:20">
      <c r="F536" s="35"/>
      <c r="G536" s="35"/>
      <c r="H536" s="36"/>
      <c r="I536" s="35"/>
      <c r="J536" s="35"/>
      <c r="K536" s="35"/>
      <c r="L536" s="36"/>
      <c r="M536" s="35"/>
      <c r="N536" s="35"/>
      <c r="O536" s="36"/>
      <c r="P536" s="35"/>
      <c r="Q536" s="35"/>
      <c r="R536" s="36"/>
      <c r="S536" s="35"/>
      <c r="T536" s="35"/>
    </row>
    <row r="537" spans="6:20">
      <c r="F537" s="35"/>
      <c r="G537" s="35"/>
      <c r="H537" s="36"/>
      <c r="I537" s="35"/>
      <c r="J537" s="35"/>
      <c r="K537" s="35"/>
      <c r="L537" s="36"/>
      <c r="M537" s="35"/>
      <c r="N537" s="35"/>
      <c r="O537" s="36"/>
      <c r="P537" s="35"/>
      <c r="Q537" s="35"/>
      <c r="R537" s="36"/>
      <c r="S537" s="35"/>
      <c r="T537" s="35"/>
    </row>
    <row r="538" spans="6:20">
      <c r="F538" s="35"/>
      <c r="G538" s="35"/>
      <c r="H538" s="36"/>
      <c r="I538" s="35"/>
      <c r="J538" s="35"/>
      <c r="K538" s="35"/>
      <c r="L538" s="36"/>
      <c r="M538" s="35"/>
      <c r="N538" s="35"/>
      <c r="O538" s="36"/>
      <c r="P538" s="35"/>
      <c r="Q538" s="35"/>
      <c r="R538" s="36"/>
      <c r="S538" s="35"/>
      <c r="T538" s="35"/>
    </row>
    <row r="539" spans="6:20">
      <c r="F539" s="35"/>
      <c r="G539" s="35"/>
      <c r="H539" s="36"/>
      <c r="I539" s="35"/>
      <c r="J539" s="35"/>
      <c r="K539" s="35"/>
      <c r="L539" s="36"/>
      <c r="M539" s="35"/>
      <c r="N539" s="35"/>
      <c r="O539" s="36"/>
      <c r="P539" s="35"/>
      <c r="Q539" s="35"/>
      <c r="R539" s="36"/>
      <c r="S539" s="35"/>
      <c r="T539" s="35"/>
    </row>
    <row r="540" spans="6:20">
      <c r="F540" s="35"/>
      <c r="G540" s="35"/>
      <c r="H540" s="36"/>
      <c r="I540" s="35"/>
      <c r="J540" s="35"/>
      <c r="K540" s="35"/>
      <c r="L540" s="36"/>
      <c r="M540" s="35"/>
      <c r="N540" s="35"/>
      <c r="O540" s="36"/>
      <c r="P540" s="35"/>
      <c r="Q540" s="35"/>
      <c r="R540" s="36"/>
      <c r="S540" s="35"/>
      <c r="T540" s="35"/>
    </row>
    <row r="541" spans="6:20">
      <c r="F541" s="35"/>
      <c r="G541" s="35"/>
      <c r="H541" s="36"/>
      <c r="I541" s="35"/>
      <c r="J541" s="35"/>
      <c r="K541" s="35"/>
      <c r="L541" s="36"/>
      <c r="M541" s="35"/>
      <c r="N541" s="35"/>
      <c r="O541" s="36"/>
      <c r="P541" s="35"/>
      <c r="Q541" s="35"/>
      <c r="R541" s="36"/>
      <c r="S541" s="35"/>
      <c r="T541" s="35"/>
    </row>
    <row r="542" spans="6:20">
      <c r="F542" s="35"/>
      <c r="G542" s="35"/>
      <c r="H542" s="36"/>
      <c r="I542" s="35"/>
      <c r="J542" s="35"/>
      <c r="K542" s="35"/>
      <c r="L542" s="36"/>
      <c r="M542" s="35"/>
      <c r="N542" s="35"/>
      <c r="O542" s="36"/>
      <c r="P542" s="35"/>
      <c r="Q542" s="35"/>
      <c r="R542" s="36"/>
      <c r="S542" s="35"/>
      <c r="T542" s="35"/>
    </row>
    <row r="543" spans="6:20">
      <c r="F543" s="35"/>
      <c r="G543" s="35"/>
      <c r="H543" s="36"/>
      <c r="I543" s="35"/>
      <c r="J543" s="35"/>
      <c r="K543" s="35"/>
      <c r="L543" s="36"/>
      <c r="M543" s="35"/>
      <c r="N543" s="35"/>
      <c r="O543" s="36"/>
      <c r="P543" s="35"/>
      <c r="Q543" s="35"/>
      <c r="R543" s="36"/>
      <c r="S543" s="35"/>
      <c r="T543" s="35"/>
    </row>
    <row r="544" spans="6:20">
      <c r="F544" s="35"/>
      <c r="G544" s="35"/>
      <c r="H544" s="36"/>
      <c r="I544" s="35"/>
      <c r="J544" s="35"/>
      <c r="K544" s="35"/>
      <c r="L544" s="36"/>
      <c r="M544" s="35"/>
      <c r="N544" s="35"/>
      <c r="O544" s="36"/>
      <c r="P544" s="35"/>
      <c r="Q544" s="35"/>
      <c r="R544" s="36"/>
      <c r="S544" s="35"/>
      <c r="T544" s="35"/>
    </row>
    <row r="545" spans="6:20">
      <c r="F545" s="35"/>
      <c r="G545" s="35"/>
      <c r="H545" s="36"/>
      <c r="I545" s="35"/>
      <c r="J545" s="35"/>
      <c r="K545" s="35"/>
      <c r="L545" s="36"/>
      <c r="M545" s="35"/>
      <c r="N545" s="35"/>
      <c r="O545" s="36"/>
      <c r="P545" s="35"/>
      <c r="Q545" s="35"/>
      <c r="R545" s="36"/>
      <c r="S545" s="35"/>
      <c r="T545" s="35"/>
    </row>
    <row r="546" spans="6:20">
      <c r="F546" s="35"/>
      <c r="G546" s="35"/>
      <c r="H546" s="36"/>
      <c r="I546" s="35"/>
      <c r="J546" s="35"/>
      <c r="K546" s="35"/>
      <c r="L546" s="36"/>
      <c r="M546" s="35"/>
      <c r="N546" s="35"/>
      <c r="O546" s="36"/>
      <c r="P546" s="35"/>
      <c r="Q546" s="35"/>
      <c r="R546" s="36"/>
      <c r="S546" s="35"/>
      <c r="T546" s="35"/>
    </row>
    <row r="547" spans="6:20">
      <c r="F547" s="35"/>
      <c r="G547" s="35"/>
      <c r="H547" s="36"/>
      <c r="I547" s="35"/>
      <c r="J547" s="35"/>
      <c r="K547" s="35"/>
      <c r="L547" s="36"/>
      <c r="M547" s="35"/>
      <c r="N547" s="35"/>
      <c r="O547" s="36"/>
      <c r="P547" s="35"/>
      <c r="Q547" s="35"/>
      <c r="R547" s="36"/>
      <c r="S547" s="35"/>
      <c r="T547" s="35"/>
    </row>
    <row r="548" spans="6:20">
      <c r="F548" s="35"/>
      <c r="G548" s="35"/>
      <c r="H548" s="36"/>
      <c r="I548" s="35"/>
      <c r="J548" s="35"/>
      <c r="K548" s="35"/>
      <c r="L548" s="36"/>
      <c r="M548" s="35"/>
      <c r="N548" s="35"/>
      <c r="O548" s="36"/>
      <c r="P548" s="35"/>
      <c r="Q548" s="35"/>
      <c r="R548" s="36"/>
      <c r="S548" s="35"/>
      <c r="T548" s="35"/>
    </row>
    <row r="549" spans="6:20">
      <c r="F549" s="35"/>
      <c r="G549" s="35"/>
      <c r="H549" s="36"/>
      <c r="I549" s="35"/>
      <c r="J549" s="35"/>
      <c r="K549" s="35"/>
      <c r="L549" s="36"/>
      <c r="M549" s="35"/>
      <c r="N549" s="35"/>
      <c r="O549" s="36"/>
      <c r="P549" s="35"/>
      <c r="Q549" s="35"/>
      <c r="R549" s="36"/>
      <c r="S549" s="35"/>
      <c r="T549" s="35"/>
    </row>
    <row r="550" spans="6:20">
      <c r="F550" s="35"/>
      <c r="G550" s="35"/>
      <c r="H550" s="36"/>
      <c r="I550" s="35"/>
      <c r="J550" s="35"/>
      <c r="K550" s="35"/>
      <c r="L550" s="36"/>
      <c r="M550" s="35"/>
      <c r="N550" s="35"/>
      <c r="O550" s="36"/>
      <c r="P550" s="35"/>
      <c r="Q550" s="35"/>
      <c r="R550" s="36"/>
      <c r="S550" s="35"/>
      <c r="T550" s="35"/>
    </row>
    <row r="551" spans="6:20">
      <c r="F551" s="35"/>
      <c r="G551" s="35"/>
      <c r="H551" s="36"/>
      <c r="I551" s="35"/>
      <c r="J551" s="35"/>
      <c r="K551" s="35"/>
      <c r="L551" s="36"/>
      <c r="M551" s="35"/>
      <c r="N551" s="35"/>
      <c r="O551" s="36"/>
      <c r="P551" s="35"/>
      <c r="Q551" s="35"/>
      <c r="R551" s="36"/>
      <c r="S551" s="35"/>
      <c r="T551" s="35"/>
    </row>
    <row r="552" spans="6:20">
      <c r="F552" s="35"/>
      <c r="G552" s="35"/>
      <c r="H552" s="36"/>
      <c r="I552" s="35"/>
      <c r="J552" s="35"/>
      <c r="K552" s="35"/>
      <c r="L552" s="36"/>
      <c r="M552" s="35"/>
      <c r="N552" s="35"/>
      <c r="O552" s="36"/>
      <c r="P552" s="35"/>
      <c r="Q552" s="35"/>
      <c r="R552" s="36"/>
      <c r="S552" s="35"/>
      <c r="T552" s="35"/>
    </row>
    <row r="553" spans="6:20">
      <c r="F553" s="35"/>
      <c r="G553" s="35"/>
      <c r="H553" s="36"/>
      <c r="I553" s="35"/>
      <c r="J553" s="35"/>
      <c r="K553" s="35"/>
      <c r="L553" s="36"/>
      <c r="M553" s="35"/>
      <c r="N553" s="35"/>
      <c r="O553" s="36"/>
      <c r="P553" s="35"/>
      <c r="Q553" s="35"/>
      <c r="R553" s="36"/>
      <c r="S553" s="35"/>
      <c r="T553" s="35"/>
    </row>
    <row r="554" spans="6:20">
      <c r="F554" s="35"/>
      <c r="G554" s="35"/>
      <c r="H554" s="36"/>
      <c r="I554" s="35"/>
      <c r="J554" s="35"/>
      <c r="K554" s="35"/>
      <c r="L554" s="36"/>
      <c r="M554" s="35"/>
      <c r="N554" s="35"/>
      <c r="O554" s="36"/>
      <c r="P554" s="35"/>
      <c r="Q554" s="35"/>
      <c r="R554" s="36"/>
      <c r="S554" s="35"/>
      <c r="T554" s="35"/>
    </row>
    <row r="555" spans="6:20">
      <c r="F555" s="35"/>
      <c r="G555" s="35"/>
      <c r="H555" s="36"/>
      <c r="I555" s="35"/>
      <c r="J555" s="35"/>
      <c r="K555" s="35"/>
      <c r="L555" s="36"/>
      <c r="M555" s="35"/>
      <c r="N555" s="35"/>
      <c r="O555" s="36"/>
      <c r="P555" s="35"/>
      <c r="Q555" s="35"/>
      <c r="R555" s="36"/>
      <c r="S555" s="35"/>
      <c r="T555" s="35"/>
    </row>
    <row r="556" spans="6:20">
      <c r="F556" s="35"/>
      <c r="G556" s="35"/>
      <c r="H556" s="36"/>
      <c r="I556" s="35"/>
      <c r="J556" s="35"/>
      <c r="K556" s="35"/>
      <c r="L556" s="36"/>
      <c r="M556" s="35"/>
      <c r="N556" s="35"/>
      <c r="O556" s="36"/>
      <c r="P556" s="35"/>
      <c r="Q556" s="35"/>
      <c r="R556" s="36"/>
      <c r="S556" s="35"/>
      <c r="T556" s="35"/>
    </row>
    <row r="557" spans="6:20">
      <c r="F557" s="35"/>
      <c r="G557" s="35"/>
      <c r="H557" s="36"/>
      <c r="I557" s="35"/>
      <c r="J557" s="35"/>
      <c r="K557" s="35"/>
      <c r="L557" s="36"/>
      <c r="M557" s="35"/>
      <c r="N557" s="35"/>
      <c r="O557" s="36"/>
      <c r="P557" s="35"/>
      <c r="Q557" s="35"/>
      <c r="R557" s="36"/>
      <c r="S557" s="35"/>
      <c r="T557" s="35"/>
    </row>
    <row r="558" spans="6:20">
      <c r="F558" s="35"/>
      <c r="G558" s="35"/>
      <c r="H558" s="36"/>
      <c r="I558" s="35"/>
      <c r="J558" s="35"/>
      <c r="K558" s="35"/>
      <c r="L558" s="36"/>
      <c r="M558" s="35"/>
      <c r="N558" s="35"/>
      <c r="O558" s="36"/>
      <c r="P558" s="35"/>
      <c r="Q558" s="35"/>
      <c r="R558" s="36"/>
      <c r="S558" s="35"/>
      <c r="T558" s="35"/>
    </row>
    <row r="559" spans="6:20">
      <c r="F559" s="35"/>
      <c r="G559" s="35"/>
      <c r="H559" s="36"/>
      <c r="I559" s="35"/>
      <c r="J559" s="35"/>
      <c r="K559" s="35"/>
      <c r="L559" s="36"/>
      <c r="M559" s="35"/>
      <c r="N559" s="35"/>
      <c r="O559" s="36"/>
      <c r="P559" s="35"/>
      <c r="Q559" s="35"/>
      <c r="R559" s="36"/>
      <c r="S559" s="35"/>
      <c r="T559" s="35"/>
    </row>
    <row r="560" spans="6:20">
      <c r="F560" s="35"/>
      <c r="G560" s="35"/>
      <c r="H560" s="36"/>
      <c r="I560" s="35"/>
      <c r="J560" s="35"/>
      <c r="K560" s="35"/>
      <c r="L560" s="36"/>
      <c r="M560" s="35"/>
      <c r="N560" s="35"/>
      <c r="O560" s="36"/>
      <c r="P560" s="35"/>
      <c r="Q560" s="35"/>
      <c r="R560" s="36"/>
      <c r="S560" s="35"/>
      <c r="T560" s="35"/>
    </row>
    <row r="561" spans="6:20">
      <c r="F561" s="35"/>
      <c r="G561" s="35"/>
      <c r="H561" s="36"/>
      <c r="I561" s="35"/>
      <c r="J561" s="35"/>
      <c r="K561" s="35"/>
      <c r="L561" s="36"/>
      <c r="M561" s="35"/>
      <c r="N561" s="35"/>
      <c r="O561" s="36"/>
      <c r="P561" s="35"/>
      <c r="Q561" s="35"/>
      <c r="R561" s="36"/>
      <c r="S561" s="35"/>
      <c r="T561" s="35"/>
    </row>
    <row r="562" spans="6:20">
      <c r="F562" s="35"/>
      <c r="G562" s="35"/>
      <c r="H562" s="36"/>
      <c r="I562" s="35"/>
      <c r="J562" s="35"/>
      <c r="K562" s="35"/>
      <c r="L562" s="36"/>
      <c r="M562" s="35"/>
      <c r="N562" s="35"/>
      <c r="O562" s="36"/>
      <c r="P562" s="35"/>
      <c r="Q562" s="35"/>
      <c r="R562" s="36"/>
      <c r="S562" s="35"/>
      <c r="T562" s="35"/>
    </row>
    <row r="563" spans="6:20">
      <c r="F563" s="35"/>
      <c r="G563" s="35"/>
      <c r="H563" s="36"/>
      <c r="I563" s="35"/>
      <c r="J563" s="35"/>
      <c r="K563" s="35"/>
      <c r="L563" s="36"/>
      <c r="M563" s="35"/>
      <c r="N563" s="35"/>
      <c r="O563" s="36"/>
      <c r="P563" s="35"/>
      <c r="Q563" s="35"/>
      <c r="R563" s="36"/>
      <c r="S563" s="35"/>
      <c r="T563" s="35"/>
    </row>
    <row r="564" spans="6:20">
      <c r="F564" s="35"/>
      <c r="G564" s="35"/>
      <c r="H564" s="36"/>
      <c r="I564" s="35"/>
      <c r="J564" s="35"/>
      <c r="K564" s="35"/>
      <c r="L564" s="36"/>
      <c r="M564" s="35"/>
      <c r="N564" s="35"/>
      <c r="O564" s="36"/>
      <c r="P564" s="35"/>
      <c r="Q564" s="35"/>
      <c r="R564" s="36"/>
      <c r="S564" s="35"/>
      <c r="T564" s="35"/>
    </row>
    <row r="565" spans="6:20">
      <c r="F565" s="35"/>
      <c r="G565" s="35"/>
      <c r="H565" s="36"/>
      <c r="I565" s="35"/>
      <c r="J565" s="35"/>
      <c r="K565" s="35"/>
      <c r="L565" s="36"/>
      <c r="M565" s="35"/>
      <c r="N565" s="35"/>
      <c r="O565" s="36"/>
      <c r="P565" s="35"/>
      <c r="Q565" s="35"/>
      <c r="R565" s="36"/>
      <c r="S565" s="35"/>
      <c r="T565" s="35"/>
    </row>
    <row r="566" spans="6:20">
      <c r="F566" s="35"/>
      <c r="G566" s="35"/>
      <c r="H566" s="36"/>
      <c r="I566" s="35"/>
      <c r="J566" s="35"/>
      <c r="K566" s="35"/>
      <c r="L566" s="36"/>
      <c r="M566" s="35"/>
      <c r="N566" s="35"/>
      <c r="O566" s="36"/>
      <c r="P566" s="35"/>
      <c r="Q566" s="35"/>
      <c r="R566" s="36"/>
      <c r="S566" s="35"/>
      <c r="T566" s="35"/>
    </row>
    <row r="567" spans="6:20">
      <c r="F567" s="35"/>
      <c r="G567" s="35"/>
      <c r="H567" s="36"/>
      <c r="I567" s="35"/>
      <c r="J567" s="35"/>
      <c r="K567" s="35"/>
      <c r="L567" s="36"/>
      <c r="M567" s="35"/>
      <c r="N567" s="35"/>
      <c r="O567" s="36"/>
      <c r="P567" s="35"/>
      <c r="Q567" s="35"/>
      <c r="R567" s="36"/>
      <c r="S567" s="35"/>
      <c r="T567" s="35"/>
    </row>
    <row r="568" spans="6:20">
      <c r="F568" s="35"/>
      <c r="G568" s="35"/>
      <c r="H568" s="36"/>
      <c r="I568" s="35"/>
      <c r="J568" s="35"/>
      <c r="K568" s="35"/>
      <c r="L568" s="36"/>
      <c r="M568" s="35"/>
      <c r="N568" s="35"/>
      <c r="O568" s="36"/>
      <c r="P568" s="35"/>
      <c r="Q568" s="35"/>
      <c r="R568" s="36"/>
      <c r="S568" s="35"/>
      <c r="T568" s="35"/>
    </row>
    <row r="569" spans="6:20">
      <c r="F569" s="35"/>
      <c r="G569" s="35"/>
      <c r="H569" s="36"/>
      <c r="I569" s="35"/>
      <c r="J569" s="35"/>
      <c r="K569" s="35"/>
      <c r="L569" s="36"/>
      <c r="M569" s="35"/>
      <c r="N569" s="35"/>
      <c r="O569" s="36"/>
      <c r="P569" s="35"/>
      <c r="Q569" s="35"/>
      <c r="R569" s="36"/>
      <c r="S569" s="35"/>
      <c r="T569" s="35"/>
    </row>
    <row r="570" spans="6:20">
      <c r="F570" s="35"/>
      <c r="G570" s="35"/>
      <c r="H570" s="36"/>
      <c r="I570" s="35"/>
      <c r="J570" s="35"/>
      <c r="K570" s="35"/>
      <c r="L570" s="36"/>
      <c r="M570" s="35"/>
      <c r="N570" s="35"/>
      <c r="O570" s="36"/>
      <c r="P570" s="35"/>
      <c r="Q570" s="35"/>
      <c r="R570" s="36"/>
      <c r="S570" s="35"/>
      <c r="T570" s="35"/>
    </row>
    <row r="571" spans="6:20">
      <c r="F571" s="35"/>
      <c r="G571" s="35"/>
      <c r="H571" s="36"/>
      <c r="I571" s="35"/>
      <c r="J571" s="35"/>
      <c r="K571" s="35"/>
      <c r="L571" s="36"/>
      <c r="M571" s="35"/>
      <c r="N571" s="35"/>
      <c r="O571" s="36"/>
      <c r="P571" s="35"/>
      <c r="Q571" s="35"/>
      <c r="R571" s="36"/>
      <c r="S571" s="35"/>
      <c r="T571" s="35"/>
    </row>
    <row r="572" spans="6:20">
      <c r="F572" s="35"/>
      <c r="G572" s="35"/>
      <c r="H572" s="36"/>
      <c r="I572" s="35"/>
      <c r="J572" s="35"/>
      <c r="K572" s="35"/>
      <c r="L572" s="36"/>
      <c r="M572" s="35"/>
      <c r="N572" s="35"/>
      <c r="O572" s="36"/>
      <c r="P572" s="35"/>
      <c r="Q572" s="35"/>
      <c r="R572" s="36"/>
      <c r="S572" s="35"/>
      <c r="T572" s="35"/>
    </row>
    <row r="573" spans="6:20">
      <c r="F573" s="35"/>
      <c r="G573" s="35"/>
      <c r="H573" s="36"/>
      <c r="I573" s="35"/>
      <c r="J573" s="35"/>
      <c r="K573" s="35"/>
      <c r="L573" s="36"/>
      <c r="M573" s="35"/>
      <c r="N573" s="35"/>
      <c r="O573" s="36"/>
      <c r="P573" s="35"/>
      <c r="Q573" s="35"/>
      <c r="R573" s="36"/>
      <c r="S573" s="35"/>
      <c r="T573" s="35"/>
    </row>
    <row r="574" spans="6:20">
      <c r="F574" s="35"/>
      <c r="G574" s="35"/>
      <c r="H574" s="36"/>
      <c r="I574" s="35"/>
      <c r="J574" s="35"/>
      <c r="K574" s="35"/>
      <c r="L574" s="36"/>
      <c r="M574" s="35"/>
      <c r="N574" s="35"/>
      <c r="O574" s="36"/>
      <c r="P574" s="35"/>
      <c r="Q574" s="35"/>
      <c r="R574" s="36"/>
      <c r="S574" s="35"/>
      <c r="T574" s="35"/>
    </row>
    <row r="575" spans="6:20">
      <c r="F575" s="35"/>
      <c r="G575" s="35"/>
      <c r="H575" s="36"/>
      <c r="I575" s="35"/>
      <c r="J575" s="35"/>
      <c r="K575" s="35"/>
      <c r="L575" s="36"/>
      <c r="M575" s="35"/>
      <c r="N575" s="35"/>
      <c r="O575" s="36"/>
      <c r="P575" s="35"/>
      <c r="Q575" s="35"/>
      <c r="R575" s="36"/>
      <c r="S575" s="35"/>
      <c r="T575" s="35"/>
    </row>
    <row r="576" spans="6:20">
      <c r="F576" s="35"/>
      <c r="G576" s="35"/>
      <c r="H576" s="36"/>
      <c r="I576" s="35"/>
      <c r="J576" s="35"/>
      <c r="K576" s="35"/>
      <c r="L576" s="36"/>
      <c r="M576" s="35"/>
      <c r="N576" s="35"/>
      <c r="O576" s="36"/>
      <c r="P576" s="35"/>
      <c r="Q576" s="35"/>
      <c r="R576" s="36"/>
      <c r="S576" s="35"/>
      <c r="T576" s="35"/>
    </row>
    <row r="577" spans="6:20">
      <c r="F577" s="35"/>
      <c r="G577" s="35"/>
      <c r="H577" s="36"/>
      <c r="I577" s="35"/>
      <c r="J577" s="35"/>
      <c r="K577" s="35"/>
      <c r="L577" s="36"/>
      <c r="M577" s="35"/>
      <c r="N577" s="35"/>
      <c r="O577" s="36"/>
      <c r="P577" s="35"/>
      <c r="Q577" s="35"/>
      <c r="R577" s="36"/>
      <c r="S577" s="35"/>
      <c r="T577" s="35"/>
    </row>
    <row r="578" spans="6:20">
      <c r="F578" s="35"/>
      <c r="G578" s="35"/>
      <c r="H578" s="36"/>
      <c r="I578" s="35"/>
      <c r="J578" s="35"/>
      <c r="K578" s="35"/>
      <c r="L578" s="36"/>
      <c r="M578" s="35"/>
      <c r="N578" s="35"/>
      <c r="O578" s="36"/>
      <c r="P578" s="35"/>
      <c r="Q578" s="35"/>
      <c r="R578" s="36"/>
      <c r="S578" s="35"/>
      <c r="T578" s="35"/>
    </row>
    <row r="579" spans="6:20">
      <c r="F579" s="35"/>
      <c r="G579" s="35"/>
      <c r="H579" s="36"/>
      <c r="I579" s="35"/>
      <c r="J579" s="35"/>
      <c r="K579" s="35"/>
      <c r="L579" s="36"/>
      <c r="M579" s="35"/>
      <c r="N579" s="35"/>
      <c r="O579" s="36"/>
      <c r="P579" s="35"/>
      <c r="Q579" s="35"/>
      <c r="R579" s="36"/>
      <c r="S579" s="35"/>
      <c r="T579" s="35"/>
    </row>
    <row r="580" spans="6:20">
      <c r="F580" s="35"/>
      <c r="G580" s="35"/>
      <c r="H580" s="36"/>
      <c r="I580" s="35"/>
      <c r="J580" s="35"/>
      <c r="K580" s="35"/>
      <c r="L580" s="36"/>
      <c r="M580" s="35"/>
      <c r="N580" s="35"/>
      <c r="O580" s="36"/>
      <c r="P580" s="35"/>
      <c r="Q580" s="35"/>
      <c r="R580" s="36"/>
      <c r="S580" s="35"/>
      <c r="T580" s="35"/>
    </row>
    <row r="581" spans="6:20">
      <c r="F581" s="35"/>
      <c r="G581" s="35"/>
      <c r="H581" s="36"/>
      <c r="I581" s="35"/>
      <c r="J581" s="35"/>
      <c r="K581" s="35"/>
      <c r="L581" s="36"/>
      <c r="M581" s="35"/>
      <c r="N581" s="35"/>
      <c r="O581" s="36"/>
      <c r="P581" s="35"/>
      <c r="Q581" s="35"/>
      <c r="R581" s="36"/>
      <c r="S581" s="35"/>
      <c r="T581" s="35"/>
    </row>
    <row r="582" spans="6:20">
      <c r="F582" s="35"/>
      <c r="G582" s="35"/>
      <c r="H582" s="36"/>
      <c r="I582" s="35"/>
      <c r="J582" s="35"/>
      <c r="K582" s="35"/>
      <c r="L582" s="36"/>
      <c r="M582" s="35"/>
      <c r="N582" s="35"/>
      <c r="O582" s="36"/>
      <c r="P582" s="35"/>
      <c r="Q582" s="35"/>
      <c r="R582" s="36"/>
      <c r="S582" s="35"/>
      <c r="T582" s="35"/>
    </row>
    <row r="583" spans="6:20">
      <c r="F583" s="35"/>
      <c r="G583" s="35"/>
      <c r="H583" s="36"/>
      <c r="I583" s="35"/>
      <c r="J583" s="35"/>
      <c r="K583" s="35"/>
      <c r="L583" s="36"/>
      <c r="M583" s="35"/>
      <c r="N583" s="35"/>
      <c r="O583" s="36"/>
      <c r="P583" s="35"/>
      <c r="Q583" s="35"/>
      <c r="R583" s="36"/>
      <c r="S583" s="35"/>
      <c r="T583" s="35"/>
    </row>
    <row r="584" spans="6:20">
      <c r="F584" s="35"/>
      <c r="G584" s="35"/>
      <c r="H584" s="36"/>
      <c r="I584" s="35"/>
      <c r="J584" s="35"/>
      <c r="K584" s="35"/>
      <c r="L584" s="36"/>
      <c r="M584" s="35"/>
      <c r="N584" s="35"/>
      <c r="O584" s="36"/>
      <c r="P584" s="35"/>
      <c r="Q584" s="35"/>
      <c r="R584" s="36"/>
      <c r="S584" s="35"/>
      <c r="T584" s="35"/>
    </row>
    <row r="585" spans="6:20">
      <c r="F585" s="35"/>
      <c r="G585" s="35"/>
      <c r="H585" s="36"/>
      <c r="I585" s="35"/>
      <c r="J585" s="35"/>
      <c r="K585" s="35"/>
      <c r="L585" s="36"/>
      <c r="M585" s="35"/>
      <c r="N585" s="35"/>
      <c r="O585" s="36"/>
      <c r="P585" s="35"/>
      <c r="Q585" s="35"/>
      <c r="R585" s="36"/>
      <c r="S585" s="35"/>
      <c r="T585" s="35"/>
    </row>
    <row r="586" spans="6:20">
      <c r="F586" s="35"/>
      <c r="G586" s="35"/>
      <c r="H586" s="36"/>
      <c r="I586" s="35"/>
      <c r="J586" s="35"/>
      <c r="K586" s="35"/>
      <c r="L586" s="36"/>
      <c r="M586" s="35"/>
      <c r="N586" s="35"/>
      <c r="O586" s="36"/>
      <c r="P586" s="35"/>
      <c r="Q586" s="35"/>
      <c r="R586" s="36"/>
      <c r="S586" s="35"/>
      <c r="T586" s="35"/>
    </row>
    <row r="587" spans="6:20">
      <c r="F587" s="35"/>
      <c r="G587" s="35"/>
      <c r="H587" s="36"/>
      <c r="I587" s="35"/>
      <c r="J587" s="35"/>
      <c r="K587" s="35"/>
      <c r="L587" s="36"/>
      <c r="M587" s="35"/>
      <c r="N587" s="35"/>
      <c r="O587" s="36"/>
      <c r="P587" s="35"/>
      <c r="Q587" s="35"/>
      <c r="R587" s="36"/>
      <c r="S587" s="35"/>
      <c r="T587" s="35"/>
    </row>
    <row r="588" spans="6:20">
      <c r="F588" s="35"/>
      <c r="G588" s="35"/>
      <c r="H588" s="36"/>
      <c r="I588" s="35"/>
      <c r="J588" s="35"/>
      <c r="K588" s="35"/>
      <c r="L588" s="36"/>
      <c r="M588" s="35"/>
      <c r="N588" s="35"/>
      <c r="O588" s="36"/>
      <c r="P588" s="35"/>
      <c r="Q588" s="35"/>
      <c r="R588" s="36"/>
      <c r="S588" s="35"/>
      <c r="T588" s="35"/>
    </row>
    <row r="589" spans="6:20">
      <c r="F589" s="35"/>
      <c r="G589" s="35"/>
      <c r="H589" s="36"/>
      <c r="I589" s="35"/>
      <c r="J589" s="35"/>
      <c r="K589" s="35"/>
      <c r="L589" s="36"/>
      <c r="M589" s="35"/>
      <c r="N589" s="35"/>
      <c r="O589" s="36"/>
      <c r="P589" s="35"/>
      <c r="Q589" s="35"/>
      <c r="R589" s="36"/>
      <c r="S589" s="35"/>
      <c r="T589" s="35"/>
    </row>
    <row r="590" spans="6:20">
      <c r="F590" s="35"/>
      <c r="G590" s="35"/>
      <c r="H590" s="36"/>
      <c r="I590" s="35"/>
      <c r="J590" s="35"/>
      <c r="K590" s="35"/>
      <c r="L590" s="36"/>
      <c r="M590" s="35"/>
      <c r="N590" s="35"/>
      <c r="O590" s="36"/>
      <c r="P590" s="35"/>
      <c r="Q590" s="35"/>
      <c r="R590" s="36"/>
      <c r="S590" s="35"/>
      <c r="T590" s="35"/>
    </row>
    <row r="591" spans="6:20">
      <c r="F591" s="35"/>
      <c r="G591" s="35"/>
      <c r="H591" s="36"/>
      <c r="I591" s="35"/>
      <c r="J591" s="35"/>
      <c r="K591" s="35"/>
      <c r="L591" s="36"/>
      <c r="M591" s="35"/>
      <c r="N591" s="35"/>
      <c r="O591" s="36"/>
      <c r="P591" s="35"/>
      <c r="Q591" s="35"/>
      <c r="R591" s="36"/>
      <c r="S591" s="35"/>
      <c r="T591" s="35"/>
    </row>
    <row r="592" spans="6:20">
      <c r="F592" s="35"/>
      <c r="G592" s="35"/>
      <c r="H592" s="36"/>
      <c r="I592" s="35"/>
      <c r="J592" s="35"/>
      <c r="K592" s="35"/>
      <c r="L592" s="36"/>
      <c r="M592" s="35"/>
      <c r="N592" s="35"/>
      <c r="O592" s="36"/>
      <c r="P592" s="35"/>
      <c r="Q592" s="35"/>
      <c r="R592" s="36"/>
      <c r="S592" s="35"/>
      <c r="T592" s="35"/>
    </row>
    <row r="593" spans="6:20">
      <c r="F593" s="35"/>
      <c r="G593" s="35"/>
      <c r="H593" s="36"/>
      <c r="I593" s="35"/>
      <c r="J593" s="35"/>
      <c r="K593" s="35"/>
      <c r="L593" s="36"/>
      <c r="M593" s="35"/>
      <c r="N593" s="35"/>
      <c r="O593" s="36"/>
      <c r="P593" s="35"/>
      <c r="Q593" s="35"/>
      <c r="R593" s="36"/>
      <c r="S593" s="35"/>
      <c r="T593" s="35"/>
    </row>
    <row r="594" spans="6:20">
      <c r="F594" s="35"/>
      <c r="G594" s="35"/>
      <c r="H594" s="36"/>
      <c r="I594" s="35"/>
      <c r="J594" s="35"/>
      <c r="K594" s="35"/>
      <c r="L594" s="36"/>
      <c r="M594" s="35"/>
      <c r="N594" s="35"/>
      <c r="O594" s="36"/>
      <c r="P594" s="35"/>
      <c r="Q594" s="35"/>
      <c r="R594" s="36"/>
      <c r="S594" s="35"/>
      <c r="T594" s="35"/>
    </row>
    <row r="595" spans="6:20">
      <c r="F595" s="35"/>
      <c r="G595" s="35"/>
      <c r="H595" s="36"/>
      <c r="I595" s="35"/>
      <c r="J595" s="35"/>
      <c r="K595" s="35"/>
      <c r="L595" s="36"/>
      <c r="M595" s="35"/>
      <c r="N595" s="35"/>
      <c r="O595" s="36"/>
      <c r="P595" s="35"/>
      <c r="Q595" s="35"/>
      <c r="R595" s="36"/>
      <c r="S595" s="35"/>
      <c r="T595" s="35"/>
    </row>
    <row r="596" spans="6:20">
      <c r="F596" s="35"/>
      <c r="G596" s="35"/>
      <c r="H596" s="36"/>
      <c r="I596" s="35"/>
      <c r="J596" s="35"/>
      <c r="K596" s="35"/>
      <c r="L596" s="36"/>
      <c r="M596" s="35"/>
      <c r="N596" s="35"/>
      <c r="O596" s="36"/>
      <c r="P596" s="35"/>
      <c r="Q596" s="35"/>
      <c r="R596" s="36"/>
      <c r="S596" s="35"/>
      <c r="T596" s="35"/>
    </row>
    <row r="597" spans="6:20">
      <c r="F597" s="35"/>
      <c r="G597" s="35"/>
      <c r="H597" s="36"/>
      <c r="I597" s="35"/>
      <c r="J597" s="35"/>
      <c r="K597" s="35"/>
      <c r="L597" s="36"/>
      <c r="M597" s="35"/>
      <c r="N597" s="35"/>
      <c r="O597" s="36"/>
      <c r="P597" s="35"/>
      <c r="Q597" s="35"/>
      <c r="R597" s="36"/>
      <c r="S597" s="35"/>
      <c r="T597" s="35"/>
    </row>
    <row r="598" spans="6:20">
      <c r="F598" s="35"/>
      <c r="G598" s="35"/>
      <c r="H598" s="36"/>
      <c r="I598" s="35"/>
      <c r="J598" s="35"/>
      <c r="K598" s="35"/>
      <c r="L598" s="36"/>
      <c r="M598" s="35"/>
      <c r="N598" s="35"/>
      <c r="O598" s="36"/>
      <c r="P598" s="35"/>
      <c r="Q598" s="35"/>
      <c r="R598" s="36"/>
      <c r="S598" s="35"/>
      <c r="T598" s="35"/>
    </row>
    <row r="599" spans="6:20">
      <c r="F599" s="35"/>
      <c r="G599" s="35"/>
      <c r="H599" s="36"/>
      <c r="I599" s="35"/>
      <c r="J599" s="35"/>
      <c r="K599" s="35"/>
      <c r="L599" s="36"/>
      <c r="M599" s="35"/>
      <c r="N599" s="35"/>
      <c r="O599" s="36"/>
      <c r="P599" s="35"/>
      <c r="Q599" s="35"/>
      <c r="R599" s="36"/>
      <c r="S599" s="35"/>
      <c r="T599" s="35"/>
    </row>
    <row r="600" spans="6:20">
      <c r="F600" s="35"/>
      <c r="G600" s="35"/>
      <c r="H600" s="36"/>
      <c r="I600" s="35"/>
      <c r="J600" s="35"/>
      <c r="K600" s="35"/>
      <c r="L600" s="36"/>
      <c r="M600" s="35"/>
      <c r="N600" s="35"/>
      <c r="O600" s="36"/>
      <c r="P600" s="35"/>
      <c r="Q600" s="35"/>
      <c r="R600" s="36"/>
      <c r="S600" s="35"/>
      <c r="T600" s="35"/>
    </row>
    <row r="601" spans="6:20">
      <c r="F601" s="35"/>
      <c r="G601" s="35"/>
      <c r="H601" s="36"/>
      <c r="I601" s="35"/>
      <c r="J601" s="35"/>
      <c r="K601" s="35"/>
      <c r="L601" s="36"/>
      <c r="M601" s="35"/>
      <c r="N601" s="35"/>
      <c r="O601" s="36"/>
      <c r="P601" s="35"/>
      <c r="Q601" s="35"/>
      <c r="R601" s="36"/>
      <c r="S601" s="35"/>
      <c r="T601" s="35"/>
    </row>
    <row r="602" spans="6:20">
      <c r="F602" s="35"/>
      <c r="G602" s="35"/>
      <c r="H602" s="36"/>
      <c r="I602" s="35"/>
      <c r="J602" s="35"/>
      <c r="K602" s="35"/>
      <c r="L602" s="36"/>
      <c r="M602" s="35"/>
      <c r="N602" s="35"/>
      <c r="O602" s="36"/>
      <c r="P602" s="35"/>
      <c r="Q602" s="35"/>
      <c r="R602" s="36"/>
      <c r="S602" s="35"/>
      <c r="T602" s="35"/>
    </row>
    <row r="603" spans="6:20">
      <c r="F603" s="35"/>
      <c r="G603" s="35"/>
      <c r="H603" s="36"/>
      <c r="I603" s="35"/>
      <c r="J603" s="35"/>
      <c r="K603" s="35"/>
      <c r="L603" s="36"/>
      <c r="M603" s="35"/>
      <c r="N603" s="35"/>
      <c r="O603" s="36"/>
      <c r="P603" s="35"/>
      <c r="Q603" s="35"/>
      <c r="R603" s="36"/>
      <c r="S603" s="35"/>
      <c r="T603" s="35"/>
    </row>
    <row r="604" spans="6:20">
      <c r="F604" s="35"/>
      <c r="G604" s="35"/>
      <c r="H604" s="36"/>
      <c r="I604" s="35"/>
      <c r="J604" s="35"/>
      <c r="K604" s="35"/>
      <c r="L604" s="36"/>
      <c r="M604" s="35"/>
      <c r="N604" s="35"/>
      <c r="O604" s="36"/>
      <c r="P604" s="35"/>
      <c r="Q604" s="35"/>
      <c r="R604" s="36"/>
      <c r="S604" s="35"/>
      <c r="T604" s="35"/>
    </row>
    <row r="605" spans="6:20">
      <c r="F605" s="35"/>
      <c r="G605" s="35"/>
      <c r="H605" s="36"/>
      <c r="I605" s="35"/>
      <c r="J605" s="35"/>
      <c r="K605" s="35"/>
      <c r="L605" s="36"/>
      <c r="M605" s="35"/>
      <c r="N605" s="35"/>
      <c r="O605" s="36"/>
      <c r="P605" s="35"/>
      <c r="Q605" s="35"/>
      <c r="R605" s="36"/>
      <c r="S605" s="35"/>
      <c r="T605" s="35"/>
    </row>
    <row r="606" spans="6:20">
      <c r="F606" s="35"/>
      <c r="G606" s="35"/>
      <c r="H606" s="36"/>
      <c r="I606" s="35"/>
      <c r="J606" s="35"/>
      <c r="K606" s="35"/>
      <c r="L606" s="36"/>
      <c r="M606" s="35"/>
      <c r="N606" s="35"/>
      <c r="O606" s="36"/>
      <c r="P606" s="35"/>
      <c r="Q606" s="35"/>
      <c r="R606" s="36"/>
      <c r="S606" s="35"/>
      <c r="T606" s="35"/>
    </row>
    <row r="607" spans="6:20">
      <c r="F607" s="35"/>
      <c r="G607" s="35"/>
      <c r="H607" s="36"/>
      <c r="I607" s="35"/>
      <c r="J607" s="35"/>
      <c r="K607" s="35"/>
      <c r="L607" s="36"/>
      <c r="M607" s="35"/>
      <c r="N607" s="35"/>
      <c r="O607" s="36"/>
      <c r="P607" s="35"/>
      <c r="Q607" s="35"/>
      <c r="R607" s="36"/>
      <c r="S607" s="35"/>
      <c r="T607" s="35"/>
    </row>
    <row r="608" spans="6:20">
      <c r="F608" s="35"/>
      <c r="G608" s="35"/>
      <c r="H608" s="36"/>
      <c r="I608" s="35"/>
      <c r="J608" s="35"/>
      <c r="K608" s="35"/>
      <c r="L608" s="36"/>
      <c r="M608" s="35"/>
      <c r="N608" s="35"/>
      <c r="O608" s="36"/>
      <c r="P608" s="35"/>
      <c r="Q608" s="35"/>
      <c r="R608" s="36"/>
      <c r="S608" s="35"/>
      <c r="T608" s="35"/>
    </row>
    <row r="609" spans="6:20">
      <c r="F609" s="35"/>
      <c r="G609" s="35"/>
      <c r="H609" s="36"/>
      <c r="I609" s="35"/>
      <c r="J609" s="35"/>
      <c r="K609" s="35"/>
      <c r="L609" s="36"/>
      <c r="M609" s="35"/>
      <c r="N609" s="35"/>
      <c r="O609" s="36"/>
      <c r="P609" s="35"/>
      <c r="Q609" s="35"/>
      <c r="R609" s="36"/>
      <c r="S609" s="35"/>
      <c r="T609" s="35"/>
    </row>
    <row r="610" spans="6:20">
      <c r="F610" s="35"/>
      <c r="G610" s="35"/>
      <c r="H610" s="36"/>
      <c r="I610" s="35"/>
      <c r="J610" s="35"/>
      <c r="K610" s="35"/>
      <c r="L610" s="36"/>
      <c r="M610" s="35"/>
      <c r="N610" s="35"/>
      <c r="O610" s="36"/>
      <c r="P610" s="35"/>
      <c r="Q610" s="35"/>
      <c r="R610" s="36"/>
      <c r="S610" s="35"/>
      <c r="T610" s="35"/>
    </row>
    <row r="611" spans="6:20">
      <c r="F611" s="35"/>
      <c r="G611" s="35"/>
      <c r="H611" s="36"/>
      <c r="I611" s="35"/>
      <c r="J611" s="35"/>
      <c r="K611" s="35"/>
      <c r="L611" s="36"/>
      <c r="M611" s="35"/>
      <c r="N611" s="35"/>
      <c r="O611" s="36"/>
      <c r="P611" s="35"/>
      <c r="Q611" s="35"/>
      <c r="R611" s="36"/>
      <c r="S611" s="35"/>
      <c r="T611" s="35"/>
    </row>
    <row r="612" spans="6:20">
      <c r="F612" s="35"/>
      <c r="G612" s="35"/>
      <c r="H612" s="36"/>
      <c r="I612" s="35"/>
      <c r="J612" s="35"/>
      <c r="K612" s="35"/>
      <c r="L612" s="36"/>
      <c r="M612" s="35"/>
      <c r="N612" s="35"/>
      <c r="O612" s="36"/>
      <c r="P612" s="35"/>
      <c r="Q612" s="35"/>
      <c r="R612" s="36"/>
      <c r="S612" s="35"/>
      <c r="T612" s="35"/>
    </row>
    <row r="613" spans="6:20">
      <c r="F613" s="35"/>
      <c r="G613" s="35"/>
      <c r="H613" s="36"/>
      <c r="I613" s="35"/>
      <c r="J613" s="35"/>
      <c r="K613" s="35"/>
      <c r="L613" s="36"/>
      <c r="M613" s="35"/>
      <c r="N613" s="35"/>
      <c r="O613" s="36"/>
      <c r="P613" s="35"/>
      <c r="Q613" s="35"/>
      <c r="R613" s="36"/>
      <c r="S613" s="35"/>
      <c r="T613" s="35"/>
    </row>
    <row r="614" spans="6:20">
      <c r="F614" s="35"/>
      <c r="G614" s="35"/>
      <c r="H614" s="36"/>
      <c r="I614" s="35"/>
      <c r="J614" s="35"/>
      <c r="K614" s="35"/>
      <c r="L614" s="36"/>
      <c r="M614" s="35"/>
      <c r="N614" s="35"/>
      <c r="O614" s="36"/>
      <c r="P614" s="35"/>
      <c r="Q614" s="35"/>
      <c r="R614" s="36"/>
      <c r="S614" s="35"/>
      <c r="T614" s="35"/>
    </row>
    <row r="615" spans="6:20">
      <c r="F615" s="35"/>
      <c r="G615" s="35"/>
      <c r="H615" s="36"/>
      <c r="I615" s="35"/>
      <c r="J615" s="35"/>
      <c r="K615" s="35"/>
      <c r="L615" s="36"/>
      <c r="M615" s="35"/>
      <c r="N615" s="35"/>
      <c r="O615" s="36"/>
      <c r="P615" s="35"/>
      <c r="Q615" s="35"/>
      <c r="R615" s="36"/>
      <c r="S615" s="35"/>
      <c r="T615" s="35"/>
    </row>
    <row r="616" spans="6:20">
      <c r="F616" s="35"/>
      <c r="G616" s="35"/>
      <c r="H616" s="36"/>
      <c r="I616" s="35"/>
      <c r="J616" s="35"/>
      <c r="K616" s="35"/>
      <c r="L616" s="36"/>
      <c r="M616" s="35"/>
      <c r="N616" s="35"/>
      <c r="O616" s="36"/>
      <c r="P616" s="35"/>
      <c r="Q616" s="35"/>
      <c r="R616" s="36"/>
      <c r="S616" s="35"/>
      <c r="T616" s="35"/>
    </row>
    <row r="617" spans="6:20">
      <c r="F617" s="35"/>
      <c r="G617" s="35"/>
      <c r="H617" s="36"/>
      <c r="I617" s="35"/>
      <c r="J617" s="35"/>
      <c r="K617" s="35"/>
      <c r="L617" s="36"/>
      <c r="M617" s="35"/>
      <c r="N617" s="35"/>
      <c r="O617" s="36"/>
      <c r="P617" s="35"/>
      <c r="Q617" s="35"/>
      <c r="R617" s="36"/>
      <c r="S617" s="35"/>
      <c r="T617" s="35"/>
    </row>
    <row r="618" spans="6:20">
      <c r="F618" s="35"/>
      <c r="G618" s="35"/>
      <c r="H618" s="36"/>
      <c r="I618" s="35"/>
      <c r="J618" s="35"/>
      <c r="K618" s="35"/>
      <c r="L618" s="36"/>
      <c r="M618" s="35"/>
      <c r="N618" s="35"/>
      <c r="O618" s="36"/>
      <c r="P618" s="35"/>
      <c r="Q618" s="35"/>
      <c r="R618" s="36"/>
      <c r="S618" s="35"/>
      <c r="T618" s="35"/>
    </row>
    <row r="619" spans="6:20">
      <c r="F619" s="35"/>
      <c r="G619" s="35"/>
      <c r="H619" s="36"/>
      <c r="I619" s="35"/>
      <c r="J619" s="35"/>
      <c r="K619" s="35"/>
      <c r="L619" s="36"/>
      <c r="M619" s="35"/>
      <c r="N619" s="35"/>
      <c r="O619" s="36"/>
      <c r="P619" s="35"/>
      <c r="Q619" s="35"/>
      <c r="R619" s="36"/>
      <c r="S619" s="35"/>
      <c r="T619" s="35"/>
    </row>
    <row r="620" spans="6:20">
      <c r="F620" s="35"/>
      <c r="G620" s="35"/>
      <c r="H620" s="36"/>
      <c r="I620" s="35"/>
      <c r="J620" s="35"/>
      <c r="K620" s="35"/>
      <c r="L620" s="36"/>
      <c r="M620" s="35"/>
      <c r="N620" s="35"/>
      <c r="O620" s="36"/>
      <c r="P620" s="35"/>
      <c r="Q620" s="35"/>
      <c r="R620" s="36"/>
      <c r="S620" s="35"/>
      <c r="T620" s="35"/>
    </row>
    <row r="621" spans="6:20">
      <c r="F621" s="35"/>
      <c r="G621" s="35"/>
      <c r="H621" s="36"/>
      <c r="I621" s="35"/>
      <c r="J621" s="35"/>
      <c r="K621" s="35"/>
      <c r="L621" s="36"/>
      <c r="M621" s="35"/>
      <c r="N621" s="35"/>
      <c r="O621" s="36"/>
      <c r="P621" s="35"/>
      <c r="Q621" s="35"/>
      <c r="R621" s="36"/>
      <c r="S621" s="35"/>
      <c r="T621" s="35"/>
    </row>
    <row r="622" spans="6:20">
      <c r="F622" s="35"/>
      <c r="G622" s="35"/>
      <c r="H622" s="36"/>
      <c r="I622" s="35"/>
      <c r="J622" s="35"/>
      <c r="K622" s="35"/>
      <c r="L622" s="36"/>
      <c r="M622" s="35"/>
      <c r="N622" s="35"/>
      <c r="O622" s="36"/>
      <c r="P622" s="35"/>
      <c r="Q622" s="35"/>
      <c r="R622" s="36"/>
      <c r="S622" s="35"/>
      <c r="T622" s="35"/>
    </row>
    <row r="623" spans="6:20">
      <c r="F623" s="35"/>
      <c r="G623" s="35"/>
      <c r="H623" s="36"/>
      <c r="I623" s="35"/>
      <c r="J623" s="35"/>
      <c r="K623" s="35"/>
      <c r="L623" s="36"/>
      <c r="M623" s="35"/>
      <c r="N623" s="35"/>
      <c r="O623" s="36"/>
      <c r="P623" s="35"/>
      <c r="Q623" s="35"/>
      <c r="R623" s="36"/>
      <c r="S623" s="35"/>
      <c r="T623" s="35"/>
    </row>
    <row r="624" spans="6:20">
      <c r="F624" s="35"/>
      <c r="G624" s="35"/>
      <c r="H624" s="36"/>
      <c r="I624" s="35"/>
      <c r="J624" s="35"/>
      <c r="K624" s="35"/>
      <c r="L624" s="36"/>
      <c r="M624" s="35"/>
      <c r="N624" s="35"/>
      <c r="O624" s="36"/>
      <c r="P624" s="35"/>
      <c r="Q624" s="35"/>
      <c r="R624" s="36"/>
      <c r="S624" s="35"/>
      <c r="T624" s="35"/>
    </row>
    <row r="625" spans="6:20">
      <c r="F625" s="35"/>
      <c r="G625" s="35"/>
      <c r="H625" s="36"/>
      <c r="I625" s="35"/>
      <c r="J625" s="35"/>
      <c r="K625" s="35"/>
      <c r="L625" s="36"/>
      <c r="M625" s="35"/>
      <c r="N625" s="35"/>
      <c r="O625" s="36"/>
      <c r="P625" s="35"/>
      <c r="Q625" s="35"/>
      <c r="R625" s="36"/>
      <c r="S625" s="35"/>
      <c r="T625" s="35"/>
    </row>
    <row r="626" spans="6:20">
      <c r="F626" s="35"/>
      <c r="G626" s="35"/>
      <c r="H626" s="36"/>
      <c r="I626" s="35"/>
      <c r="J626" s="35"/>
      <c r="K626" s="35"/>
      <c r="L626" s="36"/>
      <c r="M626" s="35"/>
      <c r="N626" s="35"/>
      <c r="O626" s="36"/>
      <c r="P626" s="35"/>
      <c r="Q626" s="35"/>
      <c r="R626" s="36"/>
      <c r="S626" s="35"/>
      <c r="T626" s="35"/>
    </row>
    <row r="627" spans="6:20">
      <c r="F627" s="35"/>
      <c r="G627" s="35"/>
      <c r="H627" s="36"/>
      <c r="I627" s="35"/>
      <c r="J627" s="35"/>
      <c r="K627" s="35"/>
      <c r="L627" s="36"/>
      <c r="M627" s="35"/>
      <c r="N627" s="35"/>
      <c r="O627" s="36"/>
      <c r="P627" s="35"/>
      <c r="Q627" s="35"/>
      <c r="R627" s="36"/>
      <c r="S627" s="35"/>
      <c r="T627" s="35"/>
    </row>
    <row r="628" spans="6:20">
      <c r="F628" s="35"/>
      <c r="G628" s="35"/>
      <c r="H628" s="36"/>
      <c r="I628" s="35"/>
      <c r="J628" s="35"/>
      <c r="K628" s="35"/>
      <c r="L628" s="36"/>
      <c r="M628" s="35"/>
      <c r="N628" s="35"/>
      <c r="O628" s="36"/>
      <c r="P628" s="35"/>
      <c r="Q628" s="35"/>
      <c r="R628" s="36"/>
      <c r="S628" s="35"/>
      <c r="T628" s="35"/>
    </row>
    <row r="629" spans="6:20">
      <c r="F629" s="35"/>
      <c r="G629" s="35"/>
      <c r="H629" s="36"/>
      <c r="I629" s="35"/>
      <c r="J629" s="35"/>
      <c r="K629" s="35"/>
      <c r="L629" s="36"/>
      <c r="M629" s="35"/>
      <c r="N629" s="35"/>
      <c r="O629" s="36"/>
      <c r="P629" s="35"/>
      <c r="Q629" s="35"/>
      <c r="R629" s="36"/>
      <c r="S629" s="35"/>
      <c r="T629" s="35"/>
    </row>
    <row r="630" spans="6:20">
      <c r="F630" s="35"/>
      <c r="G630" s="35"/>
      <c r="H630" s="36"/>
      <c r="I630" s="35"/>
      <c r="J630" s="35"/>
      <c r="K630" s="35"/>
      <c r="L630" s="36"/>
      <c r="M630" s="35"/>
      <c r="N630" s="35"/>
      <c r="O630" s="36"/>
      <c r="P630" s="35"/>
      <c r="Q630" s="35"/>
      <c r="R630" s="36"/>
      <c r="S630" s="35"/>
      <c r="T630" s="35"/>
    </row>
    <row r="631" spans="6:20">
      <c r="F631" s="35"/>
      <c r="G631" s="35"/>
      <c r="H631" s="36"/>
      <c r="I631" s="35"/>
      <c r="J631" s="35"/>
      <c r="K631" s="35"/>
      <c r="L631" s="36"/>
      <c r="M631" s="35"/>
      <c r="N631" s="35"/>
      <c r="O631" s="36"/>
      <c r="P631" s="35"/>
      <c r="Q631" s="35"/>
      <c r="R631" s="36"/>
      <c r="S631" s="35"/>
      <c r="T631" s="35"/>
    </row>
    <row r="632" spans="6:20">
      <c r="F632" s="35"/>
      <c r="G632" s="35"/>
      <c r="H632" s="36"/>
      <c r="I632" s="35"/>
      <c r="J632" s="35"/>
      <c r="K632" s="35"/>
      <c r="L632" s="36"/>
      <c r="M632" s="35"/>
      <c r="N632" s="35"/>
      <c r="O632" s="36"/>
      <c r="P632" s="35"/>
      <c r="Q632" s="35"/>
      <c r="R632" s="36"/>
      <c r="S632" s="35"/>
      <c r="T632" s="35"/>
    </row>
    <row r="633" spans="6:20">
      <c r="F633" s="35"/>
      <c r="G633" s="35"/>
      <c r="H633" s="36"/>
      <c r="I633" s="35"/>
      <c r="J633" s="35"/>
      <c r="K633" s="35"/>
      <c r="L633" s="36"/>
      <c r="M633" s="35"/>
      <c r="N633" s="35"/>
      <c r="O633" s="36"/>
      <c r="P633" s="35"/>
      <c r="Q633" s="35"/>
      <c r="R633" s="36"/>
      <c r="S633" s="35"/>
      <c r="T633" s="35"/>
    </row>
    <row r="634" spans="6:20">
      <c r="F634" s="35"/>
      <c r="G634" s="35"/>
      <c r="H634" s="36"/>
      <c r="I634" s="35"/>
      <c r="J634" s="35"/>
      <c r="K634" s="35"/>
      <c r="L634" s="36"/>
      <c r="M634" s="35"/>
      <c r="N634" s="35"/>
      <c r="O634" s="36"/>
      <c r="P634" s="35"/>
      <c r="Q634" s="35"/>
      <c r="R634" s="36"/>
      <c r="S634" s="35"/>
      <c r="T634" s="35"/>
    </row>
    <row r="635" spans="6:20">
      <c r="F635" s="35"/>
      <c r="G635" s="35"/>
      <c r="H635" s="36"/>
      <c r="I635" s="35"/>
      <c r="J635" s="35"/>
      <c r="K635" s="35"/>
      <c r="L635" s="36"/>
      <c r="M635" s="35"/>
      <c r="N635" s="35"/>
      <c r="O635" s="36"/>
      <c r="P635" s="35"/>
      <c r="Q635" s="35"/>
      <c r="R635" s="36"/>
      <c r="S635" s="35"/>
      <c r="T635" s="35"/>
    </row>
    <row r="636" spans="6:20">
      <c r="F636" s="35"/>
      <c r="G636" s="35"/>
      <c r="H636" s="36"/>
      <c r="I636" s="35"/>
      <c r="J636" s="35"/>
      <c r="K636" s="35"/>
      <c r="L636" s="36"/>
      <c r="M636" s="35"/>
      <c r="N636" s="35"/>
      <c r="O636" s="36"/>
      <c r="P636" s="35"/>
      <c r="Q636" s="35"/>
      <c r="R636" s="36"/>
      <c r="S636" s="35"/>
      <c r="T636" s="35"/>
    </row>
    <row r="637" spans="6:20">
      <c r="F637" s="35"/>
      <c r="G637" s="35"/>
      <c r="H637" s="36"/>
      <c r="I637" s="35"/>
      <c r="J637" s="35"/>
      <c r="K637" s="35"/>
      <c r="L637" s="36"/>
      <c r="M637" s="35"/>
      <c r="N637" s="35"/>
      <c r="O637" s="36"/>
      <c r="P637" s="35"/>
      <c r="Q637" s="35"/>
      <c r="R637" s="36"/>
      <c r="S637" s="35"/>
      <c r="T637" s="35"/>
    </row>
    <row r="638" spans="6:20">
      <c r="F638" s="35"/>
      <c r="G638" s="35"/>
      <c r="H638" s="36"/>
      <c r="I638" s="35"/>
      <c r="J638" s="35"/>
      <c r="K638" s="35"/>
      <c r="L638" s="36"/>
      <c r="M638" s="35"/>
      <c r="N638" s="35"/>
      <c r="O638" s="36"/>
      <c r="P638" s="35"/>
      <c r="Q638" s="35"/>
      <c r="R638" s="36"/>
      <c r="S638" s="35"/>
      <c r="T638" s="35"/>
    </row>
    <row r="639" spans="6:20">
      <c r="F639" s="35"/>
      <c r="G639" s="35"/>
      <c r="H639" s="36"/>
      <c r="I639" s="35"/>
      <c r="J639" s="35"/>
      <c r="K639" s="35"/>
      <c r="L639" s="36"/>
      <c r="M639" s="35"/>
      <c r="N639" s="35"/>
      <c r="O639" s="36"/>
      <c r="P639" s="35"/>
      <c r="Q639" s="35"/>
      <c r="R639" s="36"/>
      <c r="S639" s="35"/>
      <c r="T639" s="35"/>
    </row>
    <row r="640" spans="6:20">
      <c r="F640" s="35"/>
      <c r="G640" s="35"/>
      <c r="H640" s="36"/>
      <c r="I640" s="35"/>
      <c r="J640" s="35"/>
      <c r="K640" s="35"/>
      <c r="L640" s="36"/>
      <c r="M640" s="35"/>
      <c r="N640" s="35"/>
      <c r="O640" s="36"/>
      <c r="P640" s="35"/>
      <c r="Q640" s="35"/>
      <c r="R640" s="36"/>
      <c r="S640" s="35"/>
      <c r="T640" s="35"/>
    </row>
    <row r="641" spans="6:20">
      <c r="F641" s="35"/>
      <c r="G641" s="35"/>
      <c r="H641" s="36"/>
      <c r="I641" s="35"/>
      <c r="J641" s="35"/>
      <c r="K641" s="35"/>
      <c r="L641" s="36"/>
      <c r="M641" s="35"/>
      <c r="N641" s="35"/>
      <c r="O641" s="36"/>
      <c r="P641" s="35"/>
      <c r="Q641" s="35"/>
      <c r="R641" s="36"/>
      <c r="S641" s="35"/>
      <c r="T641" s="35"/>
    </row>
    <row r="642" spans="6:20">
      <c r="F642" s="35"/>
      <c r="G642" s="35"/>
      <c r="H642" s="36"/>
      <c r="I642" s="35"/>
      <c r="J642" s="35"/>
      <c r="K642" s="35"/>
      <c r="L642" s="36"/>
      <c r="M642" s="35"/>
      <c r="N642" s="35"/>
      <c r="O642" s="36"/>
      <c r="P642" s="35"/>
      <c r="Q642" s="35"/>
      <c r="R642" s="36"/>
      <c r="S642" s="35"/>
      <c r="T642" s="35"/>
    </row>
    <row r="643" spans="6:20">
      <c r="F643" s="35"/>
      <c r="G643" s="35"/>
      <c r="H643" s="36"/>
      <c r="I643" s="35"/>
      <c r="J643" s="35"/>
      <c r="K643" s="35"/>
      <c r="L643" s="36"/>
      <c r="M643" s="35"/>
      <c r="N643" s="35"/>
      <c r="O643" s="36"/>
      <c r="P643" s="35"/>
      <c r="Q643" s="35"/>
      <c r="R643" s="36"/>
      <c r="S643" s="35"/>
      <c r="T643" s="35"/>
    </row>
    <row r="644" spans="6:20">
      <c r="F644" s="35"/>
      <c r="G644" s="35"/>
      <c r="H644" s="36"/>
      <c r="I644" s="35"/>
      <c r="J644" s="35"/>
      <c r="K644" s="35"/>
      <c r="L644" s="36"/>
      <c r="M644" s="35"/>
      <c r="N644" s="35"/>
      <c r="O644" s="36"/>
      <c r="P644" s="35"/>
      <c r="Q644" s="35"/>
      <c r="R644" s="36"/>
      <c r="S644" s="35"/>
      <c r="T644" s="35"/>
    </row>
    <row r="645" spans="6:20">
      <c r="F645" s="35"/>
      <c r="G645" s="35"/>
      <c r="H645" s="36"/>
      <c r="I645" s="35"/>
      <c r="J645" s="35"/>
      <c r="K645" s="35"/>
      <c r="L645" s="36"/>
      <c r="M645" s="35"/>
      <c r="N645" s="35"/>
      <c r="O645" s="36"/>
      <c r="P645" s="35"/>
      <c r="Q645" s="35"/>
      <c r="R645" s="36"/>
      <c r="S645" s="35"/>
      <c r="T645" s="35"/>
    </row>
    <row r="646" spans="6:20">
      <c r="F646" s="35"/>
      <c r="G646" s="35"/>
      <c r="H646" s="36"/>
      <c r="I646" s="35"/>
      <c r="J646" s="35"/>
      <c r="K646" s="35"/>
      <c r="L646" s="36"/>
      <c r="M646" s="35"/>
      <c r="N646" s="35"/>
      <c r="O646" s="36"/>
      <c r="P646" s="35"/>
      <c r="Q646" s="35"/>
      <c r="R646" s="36"/>
      <c r="S646" s="35"/>
      <c r="T646" s="35"/>
    </row>
    <row r="647" spans="6:20">
      <c r="F647" s="35"/>
      <c r="G647" s="35"/>
      <c r="H647" s="36"/>
      <c r="I647" s="35"/>
      <c r="J647" s="35"/>
      <c r="K647" s="35"/>
      <c r="L647" s="36"/>
      <c r="M647" s="35"/>
      <c r="N647" s="35"/>
      <c r="O647" s="36"/>
      <c r="P647" s="35"/>
      <c r="Q647" s="35"/>
      <c r="R647" s="36"/>
      <c r="S647" s="35"/>
      <c r="T647" s="35"/>
    </row>
    <row r="648" spans="6:20">
      <c r="F648" s="35"/>
      <c r="G648" s="35"/>
      <c r="H648" s="36"/>
      <c r="I648" s="35"/>
      <c r="J648" s="35"/>
      <c r="K648" s="35"/>
      <c r="L648" s="36"/>
      <c r="M648" s="35"/>
      <c r="N648" s="35"/>
      <c r="O648" s="36"/>
      <c r="P648" s="35"/>
      <c r="Q648" s="35"/>
      <c r="R648" s="36"/>
      <c r="S648" s="35"/>
      <c r="T648" s="35"/>
    </row>
    <row r="649" spans="6:20">
      <c r="F649" s="35"/>
      <c r="G649" s="35"/>
      <c r="H649" s="36"/>
      <c r="I649" s="35"/>
      <c r="J649" s="35"/>
      <c r="K649" s="35"/>
      <c r="L649" s="36"/>
      <c r="M649" s="35"/>
      <c r="N649" s="35"/>
      <c r="O649" s="36"/>
      <c r="P649" s="35"/>
      <c r="Q649" s="35"/>
      <c r="R649" s="36"/>
      <c r="S649" s="35"/>
      <c r="T649" s="35"/>
    </row>
    <row r="650" spans="6:20">
      <c r="F650" s="35"/>
      <c r="G650" s="35"/>
      <c r="H650" s="36"/>
      <c r="I650" s="35"/>
      <c r="J650" s="35"/>
      <c r="K650" s="35"/>
      <c r="L650" s="36"/>
      <c r="M650" s="35"/>
      <c r="N650" s="35"/>
      <c r="O650" s="36"/>
      <c r="P650" s="35"/>
      <c r="Q650" s="35"/>
      <c r="R650" s="36"/>
      <c r="S650" s="35"/>
      <c r="T650" s="35"/>
    </row>
    <row r="651" spans="6:20">
      <c r="F651" s="35"/>
      <c r="G651" s="35"/>
      <c r="H651" s="36"/>
      <c r="I651" s="35"/>
      <c r="J651" s="35"/>
      <c r="K651" s="35"/>
      <c r="L651" s="36"/>
      <c r="M651" s="35"/>
      <c r="N651" s="35"/>
      <c r="O651" s="36"/>
      <c r="P651" s="35"/>
      <c r="Q651" s="35"/>
      <c r="R651" s="36"/>
      <c r="S651" s="35"/>
      <c r="T651" s="35"/>
    </row>
    <row r="652" spans="6:20">
      <c r="F652" s="35"/>
      <c r="G652" s="35"/>
      <c r="H652" s="36"/>
      <c r="I652" s="35"/>
      <c r="J652" s="35"/>
      <c r="K652" s="35"/>
      <c r="L652" s="36"/>
      <c r="M652" s="35"/>
      <c r="N652" s="35"/>
      <c r="O652" s="36"/>
      <c r="P652" s="35"/>
      <c r="Q652" s="35"/>
      <c r="R652" s="36"/>
      <c r="S652" s="35"/>
      <c r="T652" s="35"/>
    </row>
    <row r="653" spans="6:20">
      <c r="F653" s="35"/>
      <c r="G653" s="35"/>
      <c r="H653" s="36"/>
      <c r="I653" s="35"/>
      <c r="J653" s="35"/>
      <c r="K653" s="35"/>
      <c r="L653" s="36"/>
      <c r="M653" s="35"/>
      <c r="N653" s="35"/>
      <c r="O653" s="36"/>
      <c r="P653" s="35"/>
      <c r="Q653" s="35"/>
      <c r="R653" s="36"/>
      <c r="S653" s="35"/>
      <c r="T653" s="35"/>
    </row>
    <row r="654" spans="6:20">
      <c r="F654" s="35"/>
      <c r="G654" s="35"/>
      <c r="H654" s="36"/>
      <c r="I654" s="35"/>
      <c r="J654" s="35"/>
      <c r="K654" s="35"/>
      <c r="L654" s="36"/>
      <c r="M654" s="35"/>
      <c r="N654" s="35"/>
      <c r="O654" s="36"/>
      <c r="P654" s="35"/>
      <c r="Q654" s="35"/>
      <c r="R654" s="36"/>
      <c r="S654" s="35"/>
      <c r="T654" s="35"/>
    </row>
    <row r="655" spans="6:20">
      <c r="F655" s="35"/>
      <c r="G655" s="35"/>
      <c r="H655" s="36"/>
      <c r="I655" s="35"/>
      <c r="J655" s="35"/>
      <c r="K655" s="35"/>
      <c r="L655" s="36"/>
      <c r="M655" s="35"/>
      <c r="N655" s="35"/>
      <c r="O655" s="36"/>
      <c r="P655" s="35"/>
      <c r="Q655" s="35"/>
      <c r="R655" s="36"/>
      <c r="S655" s="35"/>
      <c r="T655" s="35"/>
    </row>
    <row r="656" spans="6:20">
      <c r="F656" s="35"/>
      <c r="G656" s="35"/>
      <c r="H656" s="36"/>
      <c r="I656" s="35"/>
      <c r="J656" s="35"/>
      <c r="K656" s="35"/>
      <c r="L656" s="36"/>
      <c r="M656" s="35"/>
      <c r="N656" s="35"/>
      <c r="O656" s="36"/>
      <c r="P656" s="35"/>
      <c r="Q656" s="35"/>
      <c r="R656" s="36"/>
      <c r="S656" s="35"/>
      <c r="T656" s="35"/>
    </row>
    <row r="657" spans="6:20">
      <c r="F657" s="35"/>
      <c r="G657" s="35"/>
      <c r="H657" s="36"/>
      <c r="I657" s="35"/>
      <c r="J657" s="35"/>
      <c r="K657" s="35"/>
      <c r="L657" s="36"/>
      <c r="M657" s="35"/>
      <c r="N657" s="35"/>
      <c r="O657" s="36"/>
      <c r="P657" s="35"/>
      <c r="Q657" s="35"/>
      <c r="R657" s="36"/>
      <c r="S657" s="35"/>
      <c r="T657" s="35"/>
    </row>
    <row r="658" spans="6:20">
      <c r="F658" s="35"/>
      <c r="G658" s="35"/>
      <c r="H658" s="36"/>
      <c r="I658" s="35"/>
      <c r="J658" s="35"/>
      <c r="K658" s="35"/>
      <c r="L658" s="36"/>
      <c r="M658" s="35"/>
      <c r="N658" s="35"/>
      <c r="O658" s="36"/>
      <c r="P658" s="35"/>
      <c r="Q658" s="35"/>
      <c r="R658" s="36"/>
      <c r="S658" s="35"/>
      <c r="T658" s="35"/>
    </row>
    <row r="659" spans="6:20">
      <c r="F659" s="35"/>
      <c r="G659" s="35"/>
      <c r="H659" s="36"/>
      <c r="I659" s="35"/>
      <c r="J659" s="35"/>
      <c r="K659" s="35"/>
      <c r="L659" s="36"/>
      <c r="M659" s="35"/>
      <c r="N659" s="35"/>
      <c r="O659" s="36"/>
      <c r="P659" s="35"/>
      <c r="Q659" s="35"/>
      <c r="R659" s="36"/>
      <c r="S659" s="35"/>
      <c r="T659" s="35"/>
    </row>
    <row r="660" spans="6:20">
      <c r="F660" s="35"/>
      <c r="G660" s="35"/>
      <c r="H660" s="36"/>
      <c r="I660" s="35"/>
      <c r="J660" s="35"/>
      <c r="K660" s="35"/>
      <c r="L660" s="36"/>
      <c r="M660" s="35"/>
      <c r="N660" s="35"/>
      <c r="O660" s="36"/>
      <c r="P660" s="35"/>
      <c r="Q660" s="35"/>
      <c r="R660" s="36"/>
      <c r="S660" s="35"/>
      <c r="T660" s="35"/>
    </row>
    <row r="661" spans="6:20">
      <c r="F661" s="35"/>
      <c r="G661" s="35"/>
      <c r="H661" s="36"/>
      <c r="I661" s="35"/>
      <c r="J661" s="35"/>
      <c r="K661" s="35"/>
      <c r="L661" s="36"/>
      <c r="M661" s="35"/>
      <c r="N661" s="35"/>
      <c r="O661" s="36"/>
      <c r="P661" s="35"/>
      <c r="Q661" s="35"/>
      <c r="R661" s="36"/>
      <c r="S661" s="35"/>
      <c r="T661" s="35"/>
    </row>
    <row r="662" spans="6:20">
      <c r="F662" s="35"/>
      <c r="G662" s="35"/>
      <c r="H662" s="36"/>
      <c r="I662" s="35"/>
      <c r="J662" s="35"/>
      <c r="K662" s="35"/>
      <c r="L662" s="36"/>
      <c r="M662" s="35"/>
      <c r="N662" s="35"/>
      <c r="O662" s="36"/>
      <c r="P662" s="35"/>
      <c r="Q662" s="35"/>
      <c r="R662" s="36"/>
      <c r="S662" s="35"/>
      <c r="T662" s="35"/>
    </row>
    <row r="663" spans="6:20">
      <c r="F663" s="35"/>
      <c r="G663" s="35"/>
      <c r="H663" s="36"/>
      <c r="I663" s="35"/>
      <c r="J663" s="35"/>
      <c r="K663" s="35"/>
      <c r="L663" s="36"/>
      <c r="M663" s="35"/>
      <c r="N663" s="35"/>
      <c r="O663" s="36"/>
      <c r="P663" s="35"/>
      <c r="Q663" s="35"/>
      <c r="R663" s="36"/>
      <c r="S663" s="35"/>
      <c r="T663" s="35"/>
    </row>
    <row r="664" spans="6:20">
      <c r="F664" s="35"/>
      <c r="G664" s="35"/>
      <c r="H664" s="36"/>
      <c r="I664" s="35"/>
      <c r="J664" s="35"/>
      <c r="K664" s="35"/>
      <c r="L664" s="36"/>
      <c r="M664" s="35"/>
      <c r="N664" s="35"/>
      <c r="O664" s="36"/>
      <c r="P664" s="35"/>
      <c r="Q664" s="35"/>
      <c r="R664" s="36"/>
      <c r="S664" s="35"/>
      <c r="T664" s="35"/>
    </row>
    <row r="665" spans="6:20">
      <c r="F665" s="35"/>
      <c r="G665" s="35"/>
      <c r="H665" s="36"/>
      <c r="I665" s="35"/>
      <c r="J665" s="35"/>
      <c r="K665" s="35"/>
      <c r="L665" s="36"/>
      <c r="M665" s="35"/>
      <c r="N665" s="35"/>
      <c r="O665" s="36"/>
      <c r="P665" s="35"/>
      <c r="Q665" s="35"/>
      <c r="R665" s="36"/>
      <c r="S665" s="35"/>
      <c r="T665" s="35"/>
    </row>
    <row r="666" spans="6:20">
      <c r="F666" s="35"/>
      <c r="G666" s="35"/>
      <c r="H666" s="36"/>
      <c r="I666" s="35"/>
      <c r="J666" s="35"/>
      <c r="K666" s="35"/>
      <c r="L666" s="36"/>
      <c r="M666" s="35"/>
      <c r="N666" s="35"/>
      <c r="O666" s="36"/>
      <c r="P666" s="35"/>
      <c r="Q666" s="35"/>
      <c r="R666" s="36"/>
      <c r="S666" s="35"/>
      <c r="T666" s="35"/>
    </row>
    <row r="667" spans="6:20">
      <c r="F667" s="35"/>
      <c r="G667" s="35"/>
      <c r="H667" s="36"/>
      <c r="I667" s="35"/>
      <c r="J667" s="35"/>
      <c r="K667" s="35"/>
      <c r="L667" s="36"/>
      <c r="M667" s="35"/>
      <c r="N667" s="35"/>
      <c r="O667" s="36"/>
      <c r="P667" s="35"/>
      <c r="Q667" s="35"/>
      <c r="R667" s="36"/>
      <c r="S667" s="35"/>
      <c r="T667" s="35"/>
    </row>
    <row r="668" spans="6:20">
      <c r="F668" s="35"/>
      <c r="G668" s="35"/>
      <c r="H668" s="36"/>
      <c r="I668" s="35"/>
      <c r="J668" s="35"/>
      <c r="K668" s="35"/>
      <c r="L668" s="36"/>
      <c r="M668" s="35"/>
      <c r="N668" s="35"/>
      <c r="O668" s="36"/>
      <c r="P668" s="35"/>
      <c r="Q668" s="35"/>
      <c r="R668" s="36"/>
      <c r="S668" s="35"/>
      <c r="T668" s="35"/>
    </row>
    <row r="669" spans="6:20">
      <c r="F669" s="35"/>
      <c r="G669" s="35"/>
      <c r="H669" s="36"/>
      <c r="I669" s="35"/>
      <c r="J669" s="35"/>
      <c r="K669" s="35"/>
      <c r="L669" s="36"/>
      <c r="M669" s="35"/>
      <c r="N669" s="35"/>
      <c r="O669" s="36"/>
      <c r="P669" s="35"/>
      <c r="Q669" s="35"/>
      <c r="R669" s="36"/>
      <c r="S669" s="35"/>
      <c r="T669" s="35"/>
    </row>
    <row r="670" spans="6:20">
      <c r="F670" s="35"/>
      <c r="G670" s="35"/>
      <c r="H670" s="36"/>
      <c r="I670" s="35"/>
      <c r="J670" s="35"/>
      <c r="K670" s="35"/>
      <c r="L670" s="36"/>
      <c r="M670" s="35"/>
      <c r="N670" s="35"/>
      <c r="O670" s="36"/>
      <c r="P670" s="35"/>
      <c r="Q670" s="35"/>
      <c r="R670" s="36"/>
      <c r="S670" s="35"/>
      <c r="T670" s="35"/>
    </row>
    <row r="671" spans="6:20">
      <c r="F671" s="35"/>
      <c r="G671" s="35"/>
      <c r="H671" s="36"/>
      <c r="I671" s="35"/>
      <c r="J671" s="35"/>
      <c r="K671" s="35"/>
      <c r="L671" s="36"/>
      <c r="M671" s="35"/>
      <c r="N671" s="35"/>
      <c r="O671" s="36"/>
      <c r="P671" s="35"/>
      <c r="Q671" s="35"/>
      <c r="R671" s="36"/>
      <c r="S671" s="35"/>
      <c r="T671" s="35"/>
    </row>
    <row r="672" spans="6:20">
      <c r="F672" s="35"/>
      <c r="G672" s="35"/>
      <c r="H672" s="36"/>
      <c r="I672" s="35"/>
      <c r="J672" s="35"/>
      <c r="K672" s="35"/>
      <c r="L672" s="36"/>
      <c r="M672" s="35"/>
      <c r="N672" s="35"/>
      <c r="O672" s="36"/>
      <c r="P672" s="35"/>
      <c r="Q672" s="35"/>
      <c r="R672" s="36"/>
      <c r="S672" s="35"/>
      <c r="T672" s="35"/>
    </row>
    <row r="673" spans="6:20">
      <c r="F673" s="35"/>
      <c r="G673" s="35"/>
      <c r="H673" s="36"/>
      <c r="I673" s="35"/>
      <c r="J673" s="35"/>
      <c r="K673" s="35"/>
      <c r="L673" s="36"/>
      <c r="M673" s="35"/>
      <c r="N673" s="35"/>
      <c r="O673" s="36"/>
      <c r="P673" s="35"/>
      <c r="Q673" s="35"/>
      <c r="R673" s="36"/>
      <c r="S673" s="35"/>
      <c r="T673" s="35"/>
    </row>
    <row r="674" spans="6:20">
      <c r="F674" s="35"/>
      <c r="G674" s="35"/>
      <c r="H674" s="36"/>
      <c r="I674" s="35"/>
      <c r="J674" s="35"/>
      <c r="K674" s="35"/>
      <c r="L674" s="36"/>
      <c r="M674" s="35"/>
      <c r="N674" s="35"/>
      <c r="O674" s="36"/>
      <c r="P674" s="35"/>
      <c r="Q674" s="35"/>
      <c r="R674" s="36"/>
      <c r="S674" s="35"/>
      <c r="T674" s="35"/>
    </row>
    <row r="675" spans="6:20">
      <c r="F675" s="35"/>
      <c r="G675" s="35"/>
      <c r="H675" s="36"/>
      <c r="I675" s="35"/>
      <c r="J675" s="35"/>
      <c r="K675" s="35"/>
      <c r="L675" s="36"/>
      <c r="M675" s="35"/>
      <c r="N675" s="35"/>
      <c r="O675" s="36"/>
      <c r="P675" s="35"/>
      <c r="Q675" s="35"/>
      <c r="R675" s="36"/>
      <c r="S675" s="35"/>
      <c r="T675" s="35"/>
    </row>
    <row r="676" spans="6:20">
      <c r="F676" s="35"/>
      <c r="G676" s="35"/>
      <c r="H676" s="36"/>
      <c r="I676" s="35"/>
      <c r="J676" s="35"/>
      <c r="K676" s="35"/>
      <c r="L676" s="36"/>
      <c r="M676" s="35"/>
      <c r="N676" s="35"/>
      <c r="O676" s="36"/>
      <c r="P676" s="35"/>
      <c r="Q676" s="35"/>
      <c r="R676" s="36"/>
      <c r="S676" s="35"/>
      <c r="T676" s="35"/>
    </row>
    <row r="677" spans="6:20">
      <c r="F677" s="35"/>
      <c r="G677" s="35"/>
      <c r="H677" s="36"/>
      <c r="I677" s="35"/>
      <c r="J677" s="35"/>
      <c r="K677" s="35"/>
      <c r="L677" s="36"/>
      <c r="M677" s="35"/>
      <c r="N677" s="35"/>
      <c r="O677" s="36"/>
      <c r="P677" s="35"/>
      <c r="Q677" s="35"/>
      <c r="R677" s="36"/>
      <c r="S677" s="35"/>
      <c r="T677" s="35"/>
    </row>
    <row r="678" spans="6:20">
      <c r="F678" s="35"/>
      <c r="G678" s="35"/>
      <c r="H678" s="36"/>
      <c r="I678" s="35"/>
      <c r="J678" s="35"/>
      <c r="K678" s="35"/>
      <c r="L678" s="36"/>
      <c r="M678" s="35"/>
      <c r="N678" s="35"/>
      <c r="O678" s="36"/>
      <c r="P678" s="35"/>
      <c r="Q678" s="35"/>
      <c r="R678" s="36"/>
      <c r="S678" s="35"/>
      <c r="T678" s="35"/>
    </row>
    <row r="679" spans="6:20">
      <c r="F679" s="35"/>
      <c r="G679" s="35"/>
      <c r="H679" s="36"/>
      <c r="I679" s="35"/>
      <c r="J679" s="35"/>
      <c r="K679" s="35"/>
      <c r="L679" s="36"/>
      <c r="M679" s="35"/>
      <c r="N679" s="35"/>
      <c r="O679" s="36"/>
      <c r="P679" s="35"/>
      <c r="Q679" s="35"/>
      <c r="R679" s="36"/>
      <c r="S679" s="35"/>
      <c r="T679" s="35"/>
    </row>
    <row r="680" spans="6:20">
      <c r="F680" s="35"/>
      <c r="G680" s="35"/>
      <c r="H680" s="36"/>
      <c r="I680" s="35"/>
      <c r="J680" s="35"/>
      <c r="K680" s="35"/>
      <c r="L680" s="36"/>
      <c r="M680" s="35"/>
      <c r="N680" s="35"/>
      <c r="O680" s="36"/>
      <c r="P680" s="35"/>
      <c r="Q680" s="35"/>
      <c r="R680" s="36"/>
      <c r="S680" s="35"/>
      <c r="T680" s="35"/>
    </row>
    <row r="681" spans="6:20">
      <c r="F681" s="35"/>
      <c r="G681" s="35"/>
      <c r="H681" s="36"/>
      <c r="I681" s="35"/>
      <c r="J681" s="35"/>
      <c r="K681" s="35"/>
      <c r="L681" s="36"/>
      <c r="M681" s="35"/>
      <c r="N681" s="35"/>
      <c r="O681" s="36"/>
      <c r="P681" s="35"/>
      <c r="Q681" s="35"/>
      <c r="R681" s="36"/>
      <c r="S681" s="35"/>
      <c r="T681" s="35"/>
    </row>
    <row r="682" spans="6:20">
      <c r="F682" s="35"/>
      <c r="G682" s="35"/>
      <c r="H682" s="36"/>
      <c r="I682" s="35"/>
      <c r="J682" s="35"/>
      <c r="K682" s="35"/>
      <c r="L682" s="36"/>
      <c r="M682" s="35"/>
      <c r="N682" s="35"/>
      <c r="O682" s="36"/>
      <c r="P682" s="35"/>
      <c r="Q682" s="35"/>
      <c r="R682" s="36"/>
      <c r="S682" s="35"/>
      <c r="T682" s="35"/>
    </row>
    <row r="683" spans="6:20">
      <c r="F683" s="35"/>
      <c r="G683" s="35"/>
      <c r="H683" s="36"/>
      <c r="I683" s="35"/>
      <c r="J683" s="35"/>
      <c r="K683" s="35"/>
      <c r="L683" s="36"/>
      <c r="M683" s="35"/>
      <c r="N683" s="35"/>
      <c r="O683" s="36"/>
      <c r="P683" s="35"/>
      <c r="Q683" s="35"/>
      <c r="R683" s="36"/>
      <c r="S683" s="35"/>
      <c r="T683" s="35"/>
    </row>
    <row r="684" spans="6:20">
      <c r="F684" s="35"/>
      <c r="G684" s="35"/>
      <c r="H684" s="36"/>
      <c r="I684" s="35"/>
      <c r="J684" s="35"/>
      <c r="K684" s="35"/>
      <c r="L684" s="36"/>
      <c r="M684" s="35"/>
      <c r="N684" s="35"/>
      <c r="O684" s="36"/>
      <c r="P684" s="35"/>
      <c r="Q684" s="35"/>
      <c r="R684" s="36"/>
      <c r="S684" s="35"/>
      <c r="T684" s="35"/>
    </row>
    <row r="685" spans="6:20">
      <c r="F685" s="35"/>
      <c r="G685" s="35"/>
      <c r="H685" s="36"/>
      <c r="I685" s="35"/>
      <c r="J685" s="35"/>
      <c r="K685" s="35"/>
      <c r="L685" s="36"/>
      <c r="M685" s="35"/>
      <c r="N685" s="35"/>
      <c r="O685" s="36"/>
      <c r="P685" s="35"/>
      <c r="Q685" s="35"/>
      <c r="R685" s="36"/>
      <c r="S685" s="35"/>
      <c r="T685" s="35"/>
    </row>
    <row r="686" spans="6:20">
      <c r="F686" s="35"/>
      <c r="G686" s="35"/>
      <c r="H686" s="36"/>
      <c r="I686" s="35"/>
      <c r="J686" s="35"/>
      <c r="K686" s="35"/>
      <c r="L686" s="36"/>
      <c r="M686" s="35"/>
      <c r="N686" s="35"/>
      <c r="O686" s="36"/>
      <c r="P686" s="35"/>
      <c r="Q686" s="35"/>
      <c r="R686" s="36"/>
      <c r="S686" s="35"/>
      <c r="T686" s="35"/>
    </row>
    <row r="687" spans="6:20">
      <c r="F687" s="35"/>
      <c r="G687" s="35"/>
      <c r="H687" s="36"/>
      <c r="I687" s="35"/>
      <c r="J687" s="35"/>
      <c r="K687" s="35"/>
      <c r="L687" s="36"/>
      <c r="M687" s="35"/>
      <c r="N687" s="35"/>
      <c r="O687" s="36"/>
      <c r="P687" s="35"/>
      <c r="Q687" s="35"/>
      <c r="R687" s="36"/>
      <c r="S687" s="35"/>
      <c r="T687" s="35"/>
    </row>
    <row r="688" spans="6:20">
      <c r="F688" s="35"/>
      <c r="G688" s="35"/>
      <c r="H688" s="36"/>
      <c r="I688" s="35"/>
      <c r="J688" s="35"/>
      <c r="K688" s="35"/>
      <c r="L688" s="36"/>
      <c r="M688" s="35"/>
      <c r="N688" s="35"/>
      <c r="O688" s="36"/>
      <c r="P688" s="35"/>
      <c r="Q688" s="35"/>
      <c r="R688" s="36"/>
      <c r="S688" s="35"/>
      <c r="T688" s="35"/>
    </row>
    <row r="689" spans="6:20">
      <c r="F689" s="35"/>
      <c r="G689" s="35"/>
      <c r="H689" s="36"/>
      <c r="I689" s="35"/>
      <c r="J689" s="35"/>
      <c r="K689" s="35"/>
      <c r="L689" s="36"/>
      <c r="M689" s="35"/>
      <c r="N689" s="35"/>
      <c r="O689" s="36"/>
      <c r="P689" s="35"/>
      <c r="Q689" s="35"/>
      <c r="R689" s="36"/>
      <c r="S689" s="35"/>
      <c r="T689" s="35"/>
    </row>
    <row r="690" spans="6:20">
      <c r="F690" s="35"/>
      <c r="G690" s="35"/>
      <c r="H690" s="36"/>
      <c r="I690" s="35"/>
      <c r="J690" s="35"/>
      <c r="K690" s="35"/>
      <c r="L690" s="36"/>
      <c r="M690" s="35"/>
      <c r="N690" s="35"/>
      <c r="O690" s="36"/>
      <c r="P690" s="35"/>
      <c r="Q690" s="35"/>
      <c r="R690" s="36"/>
      <c r="S690" s="35"/>
      <c r="T690" s="35"/>
    </row>
    <row r="691" spans="6:20">
      <c r="F691" s="35"/>
      <c r="G691" s="35"/>
      <c r="H691" s="36"/>
      <c r="I691" s="35"/>
      <c r="J691" s="35"/>
      <c r="K691" s="35"/>
      <c r="L691" s="36"/>
      <c r="M691" s="35"/>
      <c r="N691" s="35"/>
      <c r="O691" s="36"/>
      <c r="P691" s="35"/>
      <c r="Q691" s="35"/>
      <c r="R691" s="36"/>
      <c r="S691" s="35"/>
      <c r="T691" s="35"/>
    </row>
    <row r="692" spans="6:20">
      <c r="F692" s="35"/>
      <c r="G692" s="35"/>
      <c r="H692" s="36"/>
      <c r="I692" s="35"/>
      <c r="J692" s="35"/>
      <c r="K692" s="35"/>
      <c r="L692" s="36"/>
      <c r="M692" s="35"/>
      <c r="N692" s="35"/>
      <c r="O692" s="36"/>
      <c r="P692" s="35"/>
      <c r="Q692" s="35"/>
      <c r="R692" s="36"/>
      <c r="S692" s="35"/>
      <c r="T692" s="35"/>
    </row>
    <row r="693" spans="6:20">
      <c r="F693" s="35"/>
      <c r="G693" s="35"/>
      <c r="H693" s="36"/>
      <c r="I693" s="35"/>
      <c r="J693" s="35"/>
      <c r="K693" s="35"/>
      <c r="L693" s="36"/>
      <c r="M693" s="35"/>
      <c r="N693" s="35"/>
      <c r="O693" s="36"/>
      <c r="P693" s="35"/>
      <c r="Q693" s="35"/>
      <c r="R693" s="36"/>
      <c r="S693" s="35"/>
      <c r="T693" s="35"/>
    </row>
    <row r="694" spans="6:20">
      <c r="F694" s="35"/>
      <c r="G694" s="35"/>
      <c r="H694" s="36"/>
      <c r="I694" s="35"/>
      <c r="J694" s="35"/>
      <c r="K694" s="35"/>
      <c r="L694" s="36"/>
      <c r="M694" s="35"/>
      <c r="N694" s="35"/>
      <c r="O694" s="36"/>
      <c r="P694" s="35"/>
      <c r="Q694" s="35"/>
      <c r="R694" s="36"/>
      <c r="S694" s="35"/>
      <c r="T694" s="35"/>
    </row>
    <row r="695" spans="6:20">
      <c r="F695" s="35"/>
      <c r="G695" s="35"/>
      <c r="H695" s="36"/>
      <c r="I695" s="35"/>
      <c r="J695" s="35"/>
      <c r="K695" s="35"/>
      <c r="L695" s="36"/>
      <c r="M695" s="35"/>
      <c r="N695" s="35"/>
      <c r="O695" s="36"/>
      <c r="P695" s="35"/>
      <c r="Q695" s="35"/>
      <c r="R695" s="36"/>
      <c r="S695" s="35"/>
      <c r="T695" s="35"/>
    </row>
    <row r="696" spans="6:20">
      <c r="F696" s="35"/>
      <c r="G696" s="35"/>
      <c r="H696" s="36"/>
      <c r="I696" s="35"/>
      <c r="J696" s="35"/>
      <c r="K696" s="35"/>
      <c r="L696" s="36"/>
      <c r="M696" s="35"/>
      <c r="N696" s="35"/>
      <c r="O696" s="36"/>
      <c r="P696" s="35"/>
      <c r="Q696" s="35"/>
      <c r="R696" s="36"/>
      <c r="S696" s="35"/>
      <c r="T696" s="35"/>
    </row>
    <row r="697" spans="6:20">
      <c r="F697" s="35"/>
      <c r="G697" s="35"/>
      <c r="H697" s="36"/>
      <c r="I697" s="35"/>
      <c r="J697" s="35"/>
      <c r="K697" s="35"/>
      <c r="L697" s="36"/>
      <c r="M697" s="35"/>
      <c r="N697" s="35"/>
      <c r="O697" s="36"/>
      <c r="P697" s="35"/>
      <c r="Q697" s="35"/>
      <c r="R697" s="36"/>
      <c r="S697" s="35"/>
      <c r="T697" s="35"/>
    </row>
    <row r="698" spans="6:20">
      <c r="F698" s="35"/>
      <c r="G698" s="35"/>
      <c r="H698" s="36"/>
      <c r="I698" s="35"/>
      <c r="J698" s="35"/>
      <c r="K698" s="35"/>
      <c r="L698" s="36"/>
      <c r="M698" s="35"/>
      <c r="N698" s="35"/>
      <c r="O698" s="36"/>
      <c r="P698" s="35"/>
      <c r="Q698" s="35"/>
      <c r="R698" s="36"/>
      <c r="S698" s="35"/>
      <c r="T698" s="35"/>
    </row>
    <row r="699" spans="6:20">
      <c r="F699" s="35"/>
      <c r="G699" s="35"/>
      <c r="H699" s="36"/>
      <c r="I699" s="35"/>
      <c r="J699" s="35"/>
      <c r="K699" s="35"/>
      <c r="L699" s="36"/>
      <c r="M699" s="35"/>
      <c r="N699" s="35"/>
      <c r="O699" s="36"/>
      <c r="P699" s="35"/>
      <c r="Q699" s="35"/>
      <c r="R699" s="36"/>
      <c r="S699" s="35"/>
      <c r="T699" s="35"/>
    </row>
    <row r="700" spans="6:20">
      <c r="F700" s="35"/>
      <c r="G700" s="35"/>
      <c r="H700" s="36"/>
      <c r="I700" s="35"/>
      <c r="J700" s="35"/>
      <c r="K700" s="35"/>
      <c r="L700" s="36"/>
      <c r="M700" s="35"/>
      <c r="N700" s="35"/>
      <c r="O700" s="36"/>
      <c r="P700" s="35"/>
      <c r="Q700" s="35"/>
      <c r="R700" s="36"/>
      <c r="S700" s="35"/>
      <c r="T700" s="35"/>
    </row>
    <row r="701" spans="6:20">
      <c r="F701" s="35"/>
      <c r="G701" s="35"/>
      <c r="H701" s="36"/>
      <c r="I701" s="35"/>
      <c r="J701" s="35"/>
      <c r="K701" s="35"/>
      <c r="L701" s="36"/>
      <c r="M701" s="35"/>
      <c r="N701" s="35"/>
      <c r="O701" s="36"/>
      <c r="P701" s="35"/>
      <c r="Q701" s="35"/>
      <c r="R701" s="36"/>
      <c r="S701" s="35"/>
      <c r="T701" s="35"/>
    </row>
    <row r="702" spans="6:20">
      <c r="F702" s="35"/>
      <c r="G702" s="35"/>
      <c r="H702" s="36"/>
      <c r="I702" s="35"/>
      <c r="J702" s="35"/>
      <c r="K702" s="35"/>
      <c r="L702" s="36"/>
      <c r="M702" s="35"/>
      <c r="N702" s="35"/>
      <c r="O702" s="36"/>
      <c r="P702" s="35"/>
      <c r="Q702" s="35"/>
      <c r="R702" s="36"/>
      <c r="S702" s="35"/>
      <c r="T702" s="35"/>
    </row>
    <row r="703" spans="6:20">
      <c r="F703" s="35"/>
      <c r="G703" s="35"/>
      <c r="H703" s="36"/>
      <c r="I703" s="35"/>
      <c r="J703" s="35"/>
      <c r="K703" s="35"/>
      <c r="L703" s="36"/>
      <c r="M703" s="35"/>
      <c r="N703" s="35"/>
      <c r="O703" s="36"/>
      <c r="P703" s="35"/>
      <c r="Q703" s="35"/>
      <c r="R703" s="36"/>
      <c r="S703" s="35"/>
      <c r="T703" s="35"/>
    </row>
    <row r="704" spans="6:20">
      <c r="F704" s="35"/>
      <c r="G704" s="35"/>
      <c r="H704" s="36"/>
      <c r="I704" s="35"/>
      <c r="J704" s="35"/>
      <c r="K704" s="35"/>
      <c r="L704" s="36"/>
      <c r="M704" s="35"/>
      <c r="N704" s="35"/>
      <c r="O704" s="36"/>
      <c r="P704" s="35"/>
      <c r="Q704" s="35"/>
      <c r="R704" s="36"/>
      <c r="S704" s="35"/>
      <c r="T704" s="35"/>
    </row>
    <row r="705" spans="6:20">
      <c r="F705" s="35"/>
      <c r="G705" s="35"/>
      <c r="H705" s="36"/>
      <c r="I705" s="35"/>
      <c r="J705" s="35"/>
      <c r="K705" s="35"/>
      <c r="L705" s="36"/>
      <c r="M705" s="35"/>
      <c r="N705" s="35"/>
      <c r="O705" s="36"/>
      <c r="P705" s="35"/>
      <c r="Q705" s="35"/>
      <c r="R705" s="36"/>
      <c r="S705" s="35"/>
      <c r="T705" s="35"/>
    </row>
    <row r="706" spans="6:20">
      <c r="F706" s="35"/>
      <c r="G706" s="35"/>
      <c r="H706" s="36"/>
      <c r="I706" s="35"/>
      <c r="J706" s="35"/>
      <c r="K706" s="35"/>
      <c r="L706" s="36"/>
      <c r="M706" s="35"/>
      <c r="N706" s="35"/>
      <c r="O706" s="36"/>
      <c r="P706" s="35"/>
      <c r="Q706" s="35"/>
      <c r="R706" s="36"/>
      <c r="S706" s="35"/>
      <c r="T706" s="35"/>
    </row>
    <row r="707" spans="6:20">
      <c r="F707" s="35"/>
      <c r="G707" s="35"/>
      <c r="H707" s="36"/>
      <c r="I707" s="35"/>
      <c r="J707" s="35"/>
      <c r="K707" s="35"/>
      <c r="L707" s="36"/>
      <c r="M707" s="35"/>
      <c r="N707" s="35"/>
      <c r="O707" s="36"/>
      <c r="P707" s="35"/>
      <c r="Q707" s="35"/>
      <c r="R707" s="36"/>
      <c r="S707" s="35"/>
      <c r="T707" s="35"/>
    </row>
    <row r="708" spans="6:20">
      <c r="F708" s="35"/>
      <c r="G708" s="35"/>
      <c r="H708" s="36"/>
      <c r="I708" s="35"/>
      <c r="J708" s="35"/>
      <c r="K708" s="35"/>
      <c r="L708" s="36"/>
      <c r="M708" s="35"/>
      <c r="N708" s="35"/>
      <c r="O708" s="36"/>
      <c r="P708" s="35"/>
      <c r="Q708" s="35"/>
      <c r="R708" s="36"/>
      <c r="S708" s="35"/>
      <c r="T708" s="35"/>
    </row>
    <row r="709" spans="6:20">
      <c r="F709" s="35"/>
      <c r="G709" s="35"/>
      <c r="H709" s="36"/>
      <c r="I709" s="35"/>
      <c r="J709" s="35"/>
      <c r="K709" s="35"/>
      <c r="L709" s="36"/>
      <c r="M709" s="35"/>
      <c r="N709" s="35"/>
      <c r="O709" s="36"/>
      <c r="P709" s="35"/>
      <c r="Q709" s="35"/>
      <c r="R709" s="36"/>
      <c r="S709" s="35"/>
      <c r="T709" s="35"/>
    </row>
    <row r="710" spans="6:20">
      <c r="F710" s="35"/>
      <c r="G710" s="35"/>
      <c r="H710" s="36"/>
      <c r="I710" s="35"/>
      <c r="J710" s="35"/>
      <c r="K710" s="35"/>
      <c r="L710" s="36"/>
      <c r="M710" s="35"/>
      <c r="N710" s="35"/>
      <c r="O710" s="36"/>
      <c r="P710" s="35"/>
      <c r="Q710" s="35"/>
      <c r="R710" s="36"/>
      <c r="S710" s="35"/>
      <c r="T710" s="35"/>
    </row>
    <row r="711" spans="6:20">
      <c r="F711" s="35"/>
      <c r="G711" s="35"/>
      <c r="H711" s="36"/>
      <c r="I711" s="35"/>
      <c r="J711" s="35"/>
      <c r="K711" s="35"/>
      <c r="L711" s="36"/>
      <c r="M711" s="35"/>
      <c r="N711" s="35"/>
      <c r="O711" s="36"/>
      <c r="P711" s="35"/>
      <c r="Q711" s="35"/>
      <c r="R711" s="36"/>
      <c r="S711" s="35"/>
      <c r="T711" s="35"/>
    </row>
    <row r="712" spans="6:20">
      <c r="F712" s="35"/>
      <c r="G712" s="35"/>
      <c r="H712" s="36"/>
      <c r="I712" s="35"/>
      <c r="J712" s="35"/>
      <c r="K712" s="35"/>
      <c r="L712" s="36"/>
      <c r="M712" s="35"/>
      <c r="N712" s="35"/>
      <c r="O712" s="36"/>
      <c r="P712" s="35"/>
      <c r="Q712" s="35"/>
      <c r="R712" s="36"/>
      <c r="S712" s="35"/>
      <c r="T712" s="35"/>
    </row>
    <row r="713" spans="6:20">
      <c r="F713" s="35"/>
      <c r="G713" s="35"/>
      <c r="H713" s="36"/>
      <c r="I713" s="35"/>
      <c r="J713" s="35"/>
      <c r="K713" s="35"/>
      <c r="L713" s="36"/>
      <c r="M713" s="35"/>
      <c r="N713" s="35"/>
      <c r="O713" s="36"/>
      <c r="P713" s="35"/>
      <c r="Q713" s="35"/>
      <c r="R713" s="36"/>
      <c r="S713" s="35"/>
      <c r="T713" s="35"/>
    </row>
    <row r="714" spans="6:20">
      <c r="F714" s="35"/>
      <c r="G714" s="35"/>
      <c r="H714" s="36"/>
      <c r="I714" s="35"/>
      <c r="J714" s="35"/>
      <c r="K714" s="35"/>
      <c r="L714" s="36"/>
      <c r="M714" s="35"/>
      <c r="N714" s="35"/>
      <c r="O714" s="36"/>
      <c r="P714" s="35"/>
      <c r="Q714" s="35"/>
      <c r="R714" s="36"/>
      <c r="S714" s="35"/>
      <c r="T714" s="35"/>
    </row>
    <row r="715" spans="6:20">
      <c r="F715" s="35"/>
      <c r="G715" s="35"/>
      <c r="H715" s="36"/>
      <c r="I715" s="35"/>
      <c r="J715" s="35"/>
      <c r="K715" s="35"/>
      <c r="L715" s="36"/>
      <c r="M715" s="35"/>
      <c r="N715" s="35"/>
      <c r="O715" s="36"/>
      <c r="P715" s="35"/>
      <c r="Q715" s="35"/>
      <c r="R715" s="36"/>
      <c r="S715" s="35"/>
      <c r="T715" s="35"/>
    </row>
    <row r="716" spans="6:20">
      <c r="F716" s="35"/>
      <c r="G716" s="35"/>
      <c r="H716" s="36"/>
      <c r="I716" s="35"/>
      <c r="J716" s="35"/>
      <c r="K716" s="35"/>
      <c r="L716" s="36"/>
      <c r="M716" s="35"/>
      <c r="N716" s="35"/>
      <c r="O716" s="36"/>
      <c r="P716" s="35"/>
      <c r="Q716" s="35"/>
      <c r="R716" s="36"/>
      <c r="S716" s="35"/>
      <c r="T716" s="35"/>
    </row>
    <row r="717" spans="6:20">
      <c r="F717" s="35"/>
      <c r="G717" s="35"/>
      <c r="H717" s="36"/>
      <c r="I717" s="35"/>
      <c r="J717" s="35"/>
      <c r="K717" s="35"/>
      <c r="L717" s="36"/>
      <c r="M717" s="35"/>
      <c r="N717" s="35"/>
      <c r="O717" s="36"/>
      <c r="P717" s="35"/>
      <c r="Q717" s="35"/>
      <c r="R717" s="36"/>
      <c r="S717" s="35"/>
      <c r="T717" s="35"/>
    </row>
    <row r="718" spans="6:20">
      <c r="F718" s="35"/>
      <c r="G718" s="35"/>
      <c r="H718" s="36"/>
      <c r="I718" s="35"/>
      <c r="J718" s="35"/>
      <c r="K718" s="35"/>
      <c r="L718" s="36"/>
      <c r="M718" s="35"/>
      <c r="N718" s="35"/>
      <c r="O718" s="36"/>
      <c r="P718" s="35"/>
      <c r="Q718" s="35"/>
      <c r="R718" s="36"/>
      <c r="S718" s="35"/>
      <c r="T718" s="35"/>
    </row>
    <row r="719" spans="6:20">
      <c r="F719" s="35"/>
      <c r="G719" s="35"/>
      <c r="H719" s="36"/>
      <c r="I719" s="35"/>
      <c r="J719" s="35"/>
      <c r="K719" s="35"/>
      <c r="L719" s="36"/>
      <c r="M719" s="35"/>
      <c r="N719" s="35"/>
      <c r="O719" s="36"/>
      <c r="P719" s="35"/>
      <c r="Q719" s="35"/>
      <c r="R719" s="36"/>
      <c r="S719" s="35"/>
      <c r="T719" s="35"/>
    </row>
    <row r="720" spans="6:20">
      <c r="F720" s="35"/>
      <c r="G720" s="35"/>
      <c r="H720" s="36"/>
      <c r="I720" s="35"/>
      <c r="J720" s="35"/>
      <c r="K720" s="35"/>
      <c r="L720" s="36"/>
      <c r="M720" s="35"/>
      <c r="N720" s="35"/>
      <c r="O720" s="36"/>
      <c r="P720" s="35"/>
      <c r="Q720" s="35"/>
      <c r="R720" s="36"/>
      <c r="S720" s="35"/>
      <c r="T720" s="35"/>
    </row>
    <row r="721" spans="6:20">
      <c r="F721" s="35"/>
      <c r="G721" s="35"/>
      <c r="H721" s="36"/>
      <c r="I721" s="35"/>
      <c r="J721" s="35"/>
      <c r="K721" s="35"/>
      <c r="L721" s="36"/>
      <c r="M721" s="35"/>
      <c r="N721" s="35"/>
      <c r="O721" s="36"/>
      <c r="P721" s="35"/>
      <c r="Q721" s="35"/>
      <c r="R721" s="36"/>
      <c r="S721" s="35"/>
      <c r="T721" s="35"/>
    </row>
    <row r="722" spans="6:20">
      <c r="F722" s="35"/>
      <c r="G722" s="35"/>
      <c r="H722" s="36"/>
      <c r="I722" s="35"/>
      <c r="J722" s="35"/>
      <c r="K722" s="35"/>
      <c r="L722" s="36"/>
      <c r="M722" s="35"/>
      <c r="N722" s="35"/>
      <c r="O722" s="36"/>
      <c r="P722" s="35"/>
      <c r="Q722" s="35"/>
      <c r="R722" s="36"/>
      <c r="S722" s="35"/>
      <c r="T722" s="35"/>
    </row>
    <row r="723" spans="6:20">
      <c r="F723" s="35"/>
      <c r="G723" s="35"/>
      <c r="H723" s="36"/>
      <c r="I723" s="35"/>
      <c r="J723" s="35"/>
      <c r="K723" s="35"/>
      <c r="L723" s="36"/>
      <c r="M723" s="35"/>
      <c r="N723" s="35"/>
      <c r="O723" s="36"/>
      <c r="P723" s="35"/>
      <c r="Q723" s="35"/>
      <c r="R723" s="36"/>
      <c r="S723" s="35"/>
      <c r="T723" s="35"/>
    </row>
    <row r="724" spans="6:20">
      <c r="F724" s="35"/>
      <c r="G724" s="35"/>
      <c r="H724" s="36"/>
      <c r="I724" s="35"/>
      <c r="J724" s="35"/>
      <c r="K724" s="35"/>
      <c r="L724" s="36"/>
      <c r="M724" s="35"/>
      <c r="N724" s="35"/>
      <c r="O724" s="36"/>
      <c r="P724" s="35"/>
      <c r="Q724" s="35"/>
      <c r="R724" s="36"/>
      <c r="S724" s="35"/>
      <c r="T724" s="35"/>
    </row>
    <row r="725" spans="6:20">
      <c r="F725" s="35"/>
      <c r="G725" s="35"/>
      <c r="H725" s="36"/>
      <c r="I725" s="35"/>
      <c r="J725" s="35"/>
      <c r="K725" s="35"/>
      <c r="L725" s="36"/>
      <c r="M725" s="35"/>
      <c r="N725" s="35"/>
      <c r="O725" s="36"/>
      <c r="P725" s="35"/>
      <c r="Q725" s="35"/>
      <c r="R725" s="36"/>
      <c r="S725" s="35"/>
      <c r="T725" s="35"/>
    </row>
    <row r="726" spans="6:20">
      <c r="F726" s="35"/>
      <c r="G726" s="35"/>
      <c r="H726" s="36"/>
      <c r="I726" s="35"/>
      <c r="J726" s="35"/>
      <c r="K726" s="35"/>
      <c r="L726" s="36"/>
      <c r="M726" s="35"/>
      <c r="N726" s="35"/>
      <c r="O726" s="36"/>
      <c r="P726" s="35"/>
      <c r="Q726" s="35"/>
      <c r="R726" s="36"/>
      <c r="S726" s="35"/>
      <c r="T726" s="35"/>
    </row>
    <row r="727" spans="6:20">
      <c r="F727" s="35"/>
      <c r="G727" s="35"/>
      <c r="H727" s="36"/>
      <c r="I727" s="35"/>
      <c r="J727" s="35"/>
      <c r="K727" s="35"/>
      <c r="L727" s="36"/>
      <c r="M727" s="35"/>
      <c r="N727" s="35"/>
      <c r="O727" s="36"/>
      <c r="P727" s="35"/>
      <c r="Q727" s="35"/>
      <c r="R727" s="36"/>
      <c r="S727" s="35"/>
      <c r="T727" s="35"/>
    </row>
    <row r="728" spans="6:20">
      <c r="F728" s="35"/>
      <c r="G728" s="35"/>
      <c r="H728" s="36"/>
      <c r="I728" s="35"/>
      <c r="J728" s="35"/>
      <c r="K728" s="35"/>
      <c r="L728" s="36"/>
      <c r="M728" s="35"/>
      <c r="N728" s="35"/>
      <c r="O728" s="36"/>
      <c r="P728" s="35"/>
      <c r="Q728" s="35"/>
      <c r="R728" s="36"/>
      <c r="S728" s="35"/>
      <c r="T728" s="35"/>
    </row>
    <row r="729" spans="6:20">
      <c r="F729" s="35"/>
      <c r="G729" s="35"/>
      <c r="H729" s="36"/>
      <c r="I729" s="35"/>
      <c r="J729" s="35"/>
      <c r="K729" s="35"/>
      <c r="L729" s="36"/>
      <c r="M729" s="35"/>
      <c r="N729" s="35"/>
      <c r="O729" s="36"/>
      <c r="P729" s="35"/>
      <c r="Q729" s="35"/>
      <c r="R729" s="36"/>
      <c r="S729" s="35"/>
      <c r="T729" s="35"/>
    </row>
    <row r="730" spans="6:20">
      <c r="F730" s="35"/>
      <c r="G730" s="35"/>
      <c r="H730" s="36"/>
      <c r="I730" s="35"/>
      <c r="J730" s="35"/>
      <c r="K730" s="35"/>
      <c r="L730" s="36"/>
      <c r="M730" s="35"/>
      <c r="N730" s="35"/>
      <c r="O730" s="36"/>
      <c r="P730" s="35"/>
      <c r="Q730" s="35"/>
      <c r="R730" s="36"/>
      <c r="S730" s="35"/>
      <c r="T730" s="35"/>
    </row>
    <row r="731" spans="6:20">
      <c r="F731" s="35"/>
      <c r="G731" s="35"/>
      <c r="H731" s="36"/>
      <c r="I731" s="35"/>
      <c r="J731" s="35"/>
      <c r="K731" s="35"/>
      <c r="L731" s="36"/>
      <c r="M731" s="35"/>
      <c r="N731" s="35"/>
      <c r="O731" s="36"/>
      <c r="P731" s="35"/>
      <c r="Q731" s="35"/>
      <c r="R731" s="36"/>
      <c r="S731" s="35"/>
      <c r="T731" s="35"/>
    </row>
    <row r="732" spans="6:20">
      <c r="F732" s="35"/>
      <c r="G732" s="35"/>
      <c r="H732" s="36"/>
      <c r="I732" s="35"/>
      <c r="J732" s="35"/>
      <c r="K732" s="35"/>
      <c r="L732" s="36"/>
      <c r="M732" s="35"/>
      <c r="N732" s="35"/>
      <c r="O732" s="36"/>
      <c r="P732" s="35"/>
      <c r="Q732" s="35"/>
      <c r="R732" s="36"/>
      <c r="S732" s="35"/>
      <c r="T732" s="35"/>
    </row>
    <row r="733" spans="6:20">
      <c r="F733" s="35"/>
      <c r="G733" s="35"/>
      <c r="H733" s="36"/>
      <c r="I733" s="35"/>
      <c r="J733" s="35"/>
      <c r="K733" s="35"/>
      <c r="L733" s="36"/>
      <c r="M733" s="35"/>
      <c r="N733" s="35"/>
      <c r="O733" s="36"/>
      <c r="P733" s="35"/>
      <c r="Q733" s="35"/>
      <c r="R733" s="36"/>
      <c r="S733" s="35"/>
      <c r="T733" s="35"/>
    </row>
    <row r="734" spans="6:20">
      <c r="F734" s="35"/>
      <c r="G734" s="35"/>
      <c r="H734" s="36"/>
      <c r="I734" s="35"/>
      <c r="J734" s="35"/>
      <c r="K734" s="35"/>
      <c r="L734" s="36"/>
      <c r="M734" s="35"/>
      <c r="N734" s="35"/>
      <c r="O734" s="36"/>
      <c r="P734" s="35"/>
      <c r="Q734" s="35"/>
      <c r="R734" s="36"/>
      <c r="S734" s="35"/>
      <c r="T734" s="35"/>
    </row>
    <row r="735" spans="6:20">
      <c r="F735" s="35"/>
      <c r="G735" s="35"/>
      <c r="H735" s="36"/>
      <c r="I735" s="35"/>
      <c r="J735" s="35"/>
      <c r="K735" s="35"/>
      <c r="L735" s="36"/>
      <c r="M735" s="35"/>
      <c r="N735" s="35"/>
      <c r="O735" s="36"/>
      <c r="P735" s="35"/>
      <c r="Q735" s="35"/>
      <c r="R735" s="36"/>
      <c r="S735" s="35"/>
      <c r="T735" s="35"/>
    </row>
    <row r="736" spans="6:20">
      <c r="F736" s="35"/>
      <c r="G736" s="35"/>
      <c r="H736" s="36"/>
      <c r="I736" s="35"/>
      <c r="J736" s="35"/>
      <c r="K736" s="35"/>
      <c r="L736" s="36"/>
      <c r="M736" s="35"/>
      <c r="N736" s="35"/>
      <c r="O736" s="36"/>
      <c r="P736" s="35"/>
      <c r="Q736" s="35"/>
      <c r="R736" s="36"/>
      <c r="S736" s="35"/>
      <c r="T736" s="35"/>
    </row>
    <row r="737" spans="6:20">
      <c r="F737" s="35"/>
      <c r="G737" s="35"/>
      <c r="H737" s="36"/>
      <c r="I737" s="35"/>
      <c r="J737" s="35"/>
      <c r="K737" s="35"/>
      <c r="L737" s="36"/>
      <c r="M737" s="35"/>
      <c r="N737" s="35"/>
      <c r="O737" s="36"/>
      <c r="P737" s="35"/>
      <c r="Q737" s="35"/>
      <c r="R737" s="36"/>
      <c r="S737" s="35"/>
      <c r="T737" s="35"/>
    </row>
    <row r="738" spans="6:20">
      <c r="F738" s="35"/>
      <c r="G738" s="35"/>
      <c r="H738" s="36"/>
      <c r="I738" s="35"/>
      <c r="J738" s="35"/>
      <c r="K738" s="35"/>
      <c r="L738" s="36"/>
      <c r="M738" s="35"/>
      <c r="N738" s="35"/>
      <c r="O738" s="36"/>
      <c r="P738" s="35"/>
      <c r="Q738" s="35"/>
      <c r="R738" s="36"/>
      <c r="S738" s="35"/>
      <c r="T738" s="35"/>
    </row>
    <row r="739" spans="6:20">
      <c r="F739" s="35"/>
      <c r="G739" s="35"/>
      <c r="H739" s="36"/>
      <c r="I739" s="35"/>
      <c r="J739" s="35"/>
      <c r="K739" s="35"/>
      <c r="L739" s="36"/>
      <c r="M739" s="35"/>
      <c r="N739" s="35"/>
      <c r="O739" s="36"/>
      <c r="P739" s="35"/>
      <c r="Q739" s="35"/>
      <c r="R739" s="36"/>
      <c r="S739" s="35"/>
      <c r="T739" s="35"/>
    </row>
    <row r="740" spans="6:20">
      <c r="F740" s="35"/>
      <c r="G740" s="35"/>
      <c r="H740" s="36"/>
      <c r="I740" s="35"/>
      <c r="J740" s="35"/>
      <c r="K740" s="35"/>
      <c r="L740" s="36"/>
      <c r="M740" s="35"/>
      <c r="N740" s="35"/>
      <c r="O740" s="36"/>
      <c r="P740" s="35"/>
      <c r="Q740" s="35"/>
      <c r="R740" s="36"/>
      <c r="S740" s="35"/>
      <c r="T740" s="35"/>
    </row>
    <row r="741" spans="6:20">
      <c r="F741" s="35"/>
      <c r="G741" s="35"/>
      <c r="H741" s="36"/>
      <c r="I741" s="35"/>
      <c r="J741" s="35"/>
      <c r="K741" s="35"/>
      <c r="L741" s="36"/>
      <c r="M741" s="35"/>
      <c r="N741" s="35"/>
      <c r="O741" s="36"/>
      <c r="P741" s="35"/>
      <c r="Q741" s="35"/>
      <c r="R741" s="36"/>
      <c r="S741" s="35"/>
      <c r="T741" s="35"/>
    </row>
    <row r="742" spans="6:20">
      <c r="F742" s="35"/>
      <c r="G742" s="35"/>
      <c r="H742" s="36"/>
      <c r="I742" s="35"/>
      <c r="J742" s="35"/>
      <c r="K742" s="35"/>
      <c r="L742" s="36"/>
      <c r="M742" s="35"/>
      <c r="N742" s="35"/>
      <c r="O742" s="36"/>
      <c r="P742" s="35"/>
      <c r="Q742" s="35"/>
      <c r="R742" s="36"/>
      <c r="S742" s="35"/>
      <c r="T742" s="35"/>
    </row>
    <row r="743" spans="6:20">
      <c r="F743" s="35"/>
      <c r="G743" s="35"/>
      <c r="H743" s="36"/>
      <c r="I743" s="35"/>
      <c r="J743" s="35"/>
      <c r="K743" s="35"/>
      <c r="L743" s="36"/>
      <c r="M743" s="35"/>
      <c r="N743" s="35"/>
      <c r="O743" s="36"/>
      <c r="P743" s="35"/>
      <c r="Q743" s="35"/>
      <c r="R743" s="36"/>
      <c r="S743" s="35"/>
      <c r="T743" s="35"/>
    </row>
    <row r="744" spans="6:20">
      <c r="F744" s="35"/>
      <c r="G744" s="35"/>
      <c r="H744" s="36"/>
      <c r="I744" s="35"/>
      <c r="J744" s="35"/>
      <c r="K744" s="35"/>
      <c r="L744" s="36"/>
      <c r="M744" s="35"/>
      <c r="N744" s="35"/>
      <c r="O744" s="36"/>
      <c r="P744" s="35"/>
      <c r="Q744" s="35"/>
      <c r="R744" s="36"/>
      <c r="S744" s="35"/>
      <c r="T744" s="35"/>
    </row>
    <row r="745" spans="6:20">
      <c r="F745" s="35"/>
      <c r="G745" s="35"/>
      <c r="H745" s="36"/>
      <c r="I745" s="35"/>
      <c r="J745" s="35"/>
      <c r="K745" s="35"/>
      <c r="L745" s="36"/>
      <c r="M745" s="35"/>
      <c r="N745" s="35"/>
      <c r="O745" s="36"/>
      <c r="P745" s="35"/>
      <c r="Q745" s="35"/>
      <c r="R745" s="36"/>
      <c r="S745" s="35"/>
      <c r="T745" s="35"/>
    </row>
    <row r="746" spans="6:20">
      <c r="F746" s="35"/>
      <c r="G746" s="35"/>
      <c r="H746" s="36"/>
      <c r="I746" s="35"/>
      <c r="J746" s="35"/>
      <c r="K746" s="35"/>
      <c r="L746" s="36"/>
      <c r="M746" s="35"/>
      <c r="N746" s="35"/>
      <c r="O746" s="36"/>
      <c r="P746" s="35"/>
      <c r="Q746" s="35"/>
      <c r="R746" s="36"/>
      <c r="S746" s="35"/>
      <c r="T746" s="35"/>
    </row>
    <row r="747" spans="6:20">
      <c r="F747" s="35"/>
      <c r="G747" s="35"/>
      <c r="H747" s="36"/>
      <c r="I747" s="35"/>
      <c r="J747" s="35"/>
      <c r="K747" s="35"/>
      <c r="L747" s="36"/>
      <c r="M747" s="35"/>
      <c r="N747" s="35"/>
      <c r="O747" s="36"/>
      <c r="P747" s="35"/>
      <c r="Q747" s="35"/>
      <c r="R747" s="36"/>
      <c r="S747" s="35"/>
      <c r="T747" s="35"/>
    </row>
    <row r="748" spans="6:20">
      <c r="F748" s="35"/>
      <c r="G748" s="35"/>
      <c r="H748" s="36"/>
      <c r="I748" s="35"/>
      <c r="J748" s="35"/>
      <c r="K748" s="35"/>
      <c r="L748" s="36"/>
      <c r="M748" s="35"/>
      <c r="N748" s="35"/>
      <c r="O748" s="36"/>
      <c r="P748" s="35"/>
      <c r="Q748" s="35"/>
      <c r="R748" s="36"/>
      <c r="S748" s="35"/>
      <c r="T748" s="35"/>
    </row>
    <row r="749" spans="6:20">
      <c r="F749" s="35"/>
      <c r="G749" s="35"/>
      <c r="H749" s="36"/>
      <c r="I749" s="35"/>
      <c r="J749" s="35"/>
      <c r="K749" s="35"/>
      <c r="L749" s="36"/>
      <c r="M749" s="35"/>
      <c r="N749" s="35"/>
      <c r="O749" s="36"/>
      <c r="P749" s="35"/>
      <c r="Q749" s="35"/>
      <c r="R749" s="36"/>
      <c r="S749" s="35"/>
      <c r="T749" s="35"/>
    </row>
    <row r="750" spans="6:20">
      <c r="F750" s="35"/>
      <c r="G750" s="35"/>
      <c r="H750" s="36"/>
      <c r="I750" s="35"/>
      <c r="J750" s="35"/>
      <c r="K750" s="35"/>
      <c r="L750" s="36"/>
      <c r="M750" s="35"/>
      <c r="N750" s="35"/>
      <c r="O750" s="36"/>
      <c r="P750" s="35"/>
      <c r="Q750" s="35"/>
      <c r="R750" s="36"/>
      <c r="S750" s="35"/>
      <c r="T750" s="35"/>
    </row>
    <row r="751" spans="6:20">
      <c r="F751" s="35"/>
      <c r="G751" s="35"/>
      <c r="H751" s="36"/>
      <c r="I751" s="35"/>
      <c r="J751" s="35"/>
      <c r="K751" s="35"/>
      <c r="L751" s="36"/>
      <c r="M751" s="35"/>
      <c r="N751" s="35"/>
      <c r="O751" s="36"/>
      <c r="P751" s="35"/>
      <c r="Q751" s="35"/>
      <c r="R751" s="36"/>
      <c r="S751" s="35"/>
      <c r="T751" s="35"/>
    </row>
    <row r="752" spans="6:20">
      <c r="F752" s="35"/>
      <c r="G752" s="35"/>
      <c r="H752" s="36"/>
      <c r="I752" s="35"/>
      <c r="J752" s="35"/>
      <c r="K752" s="35"/>
      <c r="L752" s="36"/>
      <c r="M752" s="35"/>
      <c r="N752" s="35"/>
      <c r="O752" s="36"/>
      <c r="P752" s="35"/>
      <c r="Q752" s="35"/>
      <c r="R752" s="36"/>
      <c r="S752" s="35"/>
      <c r="T752" s="35"/>
    </row>
    <row r="753" spans="6:20">
      <c r="F753" s="35"/>
      <c r="G753" s="35"/>
      <c r="H753" s="36"/>
      <c r="I753" s="35"/>
      <c r="J753" s="35"/>
      <c r="K753" s="35"/>
      <c r="L753" s="36"/>
      <c r="M753" s="35"/>
      <c r="N753" s="35"/>
      <c r="O753" s="36"/>
      <c r="P753" s="35"/>
      <c r="Q753" s="35"/>
      <c r="R753" s="36"/>
      <c r="S753" s="35"/>
      <c r="T753" s="35"/>
    </row>
    <row r="754" spans="6:20">
      <c r="F754" s="35"/>
      <c r="G754" s="35"/>
      <c r="H754" s="36"/>
      <c r="I754" s="35"/>
      <c r="J754" s="35"/>
      <c r="K754" s="35"/>
      <c r="L754" s="36"/>
      <c r="M754" s="35"/>
      <c r="N754" s="35"/>
      <c r="O754" s="36"/>
      <c r="P754" s="35"/>
      <c r="Q754" s="35"/>
      <c r="R754" s="36"/>
      <c r="S754" s="35"/>
      <c r="T754" s="35"/>
    </row>
    <row r="755" spans="6:20">
      <c r="F755" s="35"/>
      <c r="G755" s="35"/>
      <c r="H755" s="36"/>
      <c r="I755" s="35"/>
      <c r="J755" s="35"/>
      <c r="K755" s="35"/>
      <c r="L755" s="36"/>
      <c r="M755" s="35"/>
      <c r="N755" s="35"/>
      <c r="O755" s="36"/>
      <c r="P755" s="35"/>
      <c r="Q755" s="35"/>
      <c r="R755" s="36"/>
      <c r="S755" s="35"/>
      <c r="T755" s="35"/>
    </row>
    <row r="756" spans="6:20">
      <c r="F756" s="35"/>
      <c r="G756" s="35"/>
      <c r="H756" s="36"/>
      <c r="I756" s="35"/>
      <c r="J756" s="35"/>
      <c r="K756" s="35"/>
      <c r="L756" s="36"/>
      <c r="M756" s="35"/>
      <c r="N756" s="35"/>
      <c r="O756" s="36"/>
      <c r="P756" s="35"/>
      <c r="Q756" s="35"/>
      <c r="R756" s="36"/>
      <c r="S756" s="35"/>
      <c r="T756" s="35"/>
    </row>
    <row r="757" spans="6:20">
      <c r="F757" s="35"/>
      <c r="G757" s="35"/>
      <c r="H757" s="36"/>
      <c r="I757" s="35"/>
      <c r="J757" s="35"/>
      <c r="K757" s="35"/>
      <c r="L757" s="36"/>
      <c r="M757" s="35"/>
      <c r="N757" s="35"/>
      <c r="O757" s="36"/>
      <c r="P757" s="35"/>
      <c r="Q757" s="35"/>
      <c r="R757" s="36"/>
      <c r="S757" s="35"/>
      <c r="T757" s="35"/>
    </row>
    <row r="758" spans="6:20">
      <c r="F758" s="35"/>
      <c r="G758" s="35"/>
      <c r="H758" s="36"/>
      <c r="I758" s="35"/>
      <c r="J758" s="35"/>
      <c r="K758" s="35"/>
      <c r="L758" s="36"/>
      <c r="M758" s="35"/>
      <c r="N758" s="35"/>
      <c r="O758" s="36"/>
      <c r="P758" s="35"/>
      <c r="Q758" s="35"/>
      <c r="R758" s="36"/>
      <c r="S758" s="35"/>
      <c r="T758" s="35"/>
    </row>
    <row r="759" spans="6:20">
      <c r="F759" s="35"/>
      <c r="G759" s="35"/>
      <c r="H759" s="36"/>
      <c r="I759" s="35"/>
      <c r="J759" s="35"/>
      <c r="K759" s="35"/>
      <c r="L759" s="36"/>
      <c r="M759" s="35"/>
      <c r="N759" s="35"/>
      <c r="O759" s="36"/>
      <c r="P759" s="35"/>
      <c r="Q759" s="35"/>
      <c r="R759" s="36"/>
      <c r="S759" s="35"/>
      <c r="T759" s="35"/>
    </row>
    <row r="760" spans="6:20">
      <c r="F760" s="35"/>
      <c r="G760" s="35"/>
      <c r="H760" s="36"/>
      <c r="I760" s="35"/>
      <c r="J760" s="35"/>
      <c r="K760" s="35"/>
      <c r="L760" s="36"/>
      <c r="M760" s="35"/>
      <c r="N760" s="35"/>
      <c r="O760" s="36"/>
      <c r="P760" s="35"/>
      <c r="Q760" s="35"/>
      <c r="R760" s="36"/>
      <c r="S760" s="35"/>
      <c r="T760" s="35"/>
    </row>
    <row r="761" spans="6:20">
      <c r="F761" s="35"/>
      <c r="G761" s="35"/>
      <c r="H761" s="36"/>
      <c r="I761" s="35"/>
      <c r="J761" s="35"/>
      <c r="K761" s="35"/>
      <c r="L761" s="36"/>
      <c r="M761" s="35"/>
      <c r="N761" s="35"/>
      <c r="O761" s="36"/>
      <c r="P761" s="35"/>
      <c r="Q761" s="35"/>
      <c r="R761" s="36"/>
      <c r="S761" s="35"/>
      <c r="T761" s="35"/>
    </row>
    <row r="762" spans="6:20">
      <c r="F762" s="35"/>
      <c r="G762" s="35"/>
      <c r="H762" s="36"/>
      <c r="I762" s="35"/>
      <c r="J762" s="35"/>
      <c r="K762" s="35"/>
      <c r="L762" s="36"/>
      <c r="M762" s="35"/>
      <c r="N762" s="35"/>
      <c r="O762" s="36"/>
      <c r="P762" s="35"/>
      <c r="Q762" s="35"/>
      <c r="R762" s="36"/>
      <c r="S762" s="35"/>
      <c r="T762" s="35"/>
    </row>
    <row r="763" spans="6:20">
      <c r="F763" s="35"/>
      <c r="G763" s="35"/>
      <c r="H763" s="36"/>
      <c r="I763" s="35"/>
      <c r="J763" s="35"/>
      <c r="K763" s="35"/>
      <c r="L763" s="36"/>
      <c r="M763" s="35"/>
      <c r="N763" s="35"/>
      <c r="O763" s="36"/>
      <c r="P763" s="35"/>
      <c r="Q763" s="35"/>
      <c r="R763" s="36"/>
      <c r="S763" s="35"/>
      <c r="T763" s="35"/>
    </row>
    <row r="764" spans="6:20">
      <c r="F764" s="35"/>
      <c r="G764" s="35"/>
      <c r="H764" s="36"/>
      <c r="I764" s="35"/>
      <c r="J764" s="35"/>
      <c r="K764" s="35"/>
      <c r="L764" s="36"/>
      <c r="M764" s="35"/>
      <c r="N764" s="35"/>
      <c r="O764" s="36"/>
      <c r="P764" s="35"/>
      <c r="Q764" s="35"/>
      <c r="R764" s="36"/>
      <c r="S764" s="35"/>
      <c r="T764" s="35"/>
    </row>
    <row r="765" spans="6:20">
      <c r="F765" s="35"/>
      <c r="G765" s="35"/>
      <c r="H765" s="36"/>
      <c r="I765" s="35"/>
      <c r="J765" s="35"/>
      <c r="K765" s="35"/>
      <c r="L765" s="36"/>
      <c r="M765" s="35"/>
      <c r="N765" s="35"/>
      <c r="O765" s="36"/>
      <c r="P765" s="35"/>
      <c r="Q765" s="35"/>
      <c r="R765" s="36"/>
      <c r="S765" s="35"/>
      <c r="T765" s="35"/>
    </row>
    <row r="766" spans="6:20">
      <c r="F766" s="35"/>
      <c r="G766" s="35"/>
      <c r="H766" s="36"/>
      <c r="I766" s="35"/>
      <c r="J766" s="35"/>
      <c r="K766" s="35"/>
      <c r="L766" s="36"/>
      <c r="M766" s="35"/>
      <c r="N766" s="35"/>
      <c r="O766" s="36"/>
      <c r="P766" s="35"/>
      <c r="Q766" s="35"/>
      <c r="R766" s="36"/>
      <c r="S766" s="35"/>
      <c r="T766" s="35"/>
    </row>
    <row r="767" spans="6:20">
      <c r="F767" s="35"/>
      <c r="G767" s="35"/>
      <c r="H767" s="36"/>
      <c r="I767" s="35"/>
      <c r="J767" s="35"/>
      <c r="K767" s="35"/>
      <c r="L767" s="36"/>
      <c r="M767" s="35"/>
      <c r="N767" s="35"/>
      <c r="O767" s="36"/>
      <c r="P767" s="35"/>
      <c r="Q767" s="35"/>
      <c r="R767" s="36"/>
      <c r="S767" s="35"/>
      <c r="T767" s="35"/>
    </row>
    <row r="768" spans="6:20">
      <c r="F768" s="35"/>
      <c r="G768" s="35"/>
      <c r="H768" s="36"/>
      <c r="I768" s="35"/>
      <c r="J768" s="35"/>
      <c r="K768" s="35"/>
      <c r="L768" s="36"/>
      <c r="M768" s="35"/>
      <c r="N768" s="35"/>
      <c r="O768" s="36"/>
      <c r="P768" s="35"/>
      <c r="Q768" s="35"/>
      <c r="R768" s="36"/>
      <c r="S768" s="35"/>
      <c r="T768" s="35"/>
    </row>
    <row r="769" spans="6:20">
      <c r="F769" s="35"/>
      <c r="G769" s="35"/>
      <c r="H769" s="36"/>
      <c r="I769" s="35"/>
      <c r="J769" s="35"/>
      <c r="K769" s="35"/>
      <c r="L769" s="36"/>
      <c r="M769" s="35"/>
      <c r="N769" s="35"/>
      <c r="O769" s="36"/>
      <c r="P769" s="35"/>
      <c r="Q769" s="35"/>
      <c r="R769" s="36"/>
      <c r="S769" s="35"/>
      <c r="T769" s="35"/>
    </row>
    <row r="770" spans="6:20">
      <c r="F770" s="35"/>
      <c r="G770" s="35"/>
      <c r="H770" s="36"/>
      <c r="I770" s="35"/>
      <c r="J770" s="35"/>
      <c r="K770" s="35"/>
      <c r="L770" s="36"/>
      <c r="M770" s="35"/>
      <c r="N770" s="35"/>
      <c r="O770" s="36"/>
      <c r="P770" s="35"/>
      <c r="Q770" s="35"/>
      <c r="R770" s="36"/>
      <c r="S770" s="35"/>
      <c r="T770" s="35"/>
    </row>
    <row r="771" spans="6:20">
      <c r="F771" s="35"/>
      <c r="G771" s="35"/>
      <c r="H771" s="36"/>
      <c r="I771" s="35"/>
      <c r="J771" s="35"/>
      <c r="K771" s="35"/>
      <c r="L771" s="36"/>
      <c r="M771" s="35"/>
      <c r="N771" s="35"/>
      <c r="O771" s="36"/>
      <c r="P771" s="35"/>
      <c r="Q771" s="35"/>
      <c r="R771" s="36"/>
      <c r="S771" s="35"/>
      <c r="T771" s="35"/>
    </row>
    <row r="772" spans="6:20">
      <c r="F772" s="35"/>
      <c r="G772" s="35"/>
      <c r="H772" s="36"/>
      <c r="I772" s="35"/>
      <c r="J772" s="35"/>
      <c r="K772" s="35"/>
      <c r="L772" s="36"/>
      <c r="M772" s="35"/>
      <c r="N772" s="35"/>
      <c r="O772" s="36"/>
      <c r="P772" s="35"/>
      <c r="Q772" s="35"/>
      <c r="R772" s="36"/>
      <c r="S772" s="35"/>
      <c r="T772" s="35"/>
    </row>
    <row r="773" spans="6:20">
      <c r="F773" s="35"/>
      <c r="G773" s="35"/>
      <c r="H773" s="36"/>
      <c r="I773" s="35"/>
      <c r="J773" s="35"/>
      <c r="K773" s="35"/>
      <c r="L773" s="36"/>
      <c r="M773" s="35"/>
      <c r="N773" s="35"/>
      <c r="O773" s="36"/>
      <c r="P773" s="35"/>
      <c r="Q773" s="35"/>
      <c r="R773" s="36"/>
      <c r="S773" s="35"/>
      <c r="T773" s="35"/>
    </row>
    <row r="774" spans="6:20">
      <c r="F774" s="35"/>
      <c r="G774" s="35"/>
      <c r="H774" s="36"/>
      <c r="I774" s="35"/>
      <c r="J774" s="35"/>
      <c r="K774" s="35"/>
      <c r="L774" s="36"/>
      <c r="M774" s="35"/>
      <c r="N774" s="35"/>
      <c r="O774" s="36"/>
      <c r="P774" s="35"/>
      <c r="Q774" s="35"/>
      <c r="R774" s="36"/>
      <c r="S774" s="35"/>
      <c r="T774" s="35"/>
    </row>
    <row r="775" spans="6:20">
      <c r="F775" s="35"/>
      <c r="G775" s="35"/>
      <c r="H775" s="36"/>
      <c r="I775" s="35"/>
      <c r="J775" s="35"/>
      <c r="K775" s="35"/>
      <c r="L775" s="36"/>
      <c r="M775" s="35"/>
      <c r="N775" s="35"/>
      <c r="O775" s="36"/>
      <c r="P775" s="35"/>
      <c r="Q775" s="35"/>
      <c r="R775" s="36"/>
      <c r="S775" s="35"/>
      <c r="T775" s="35"/>
    </row>
    <row r="776" spans="6:20">
      <c r="F776" s="35"/>
      <c r="G776" s="35"/>
      <c r="H776" s="36"/>
      <c r="I776" s="35"/>
      <c r="J776" s="35"/>
      <c r="K776" s="35"/>
      <c r="L776" s="36"/>
      <c r="M776" s="35"/>
      <c r="N776" s="35"/>
      <c r="O776" s="36"/>
      <c r="P776" s="35"/>
      <c r="Q776" s="35"/>
      <c r="R776" s="36"/>
      <c r="S776" s="35"/>
      <c r="T776" s="35"/>
    </row>
    <row r="777" spans="6:20">
      <c r="F777" s="35"/>
      <c r="G777" s="35"/>
      <c r="H777" s="36"/>
      <c r="I777" s="35"/>
      <c r="J777" s="35"/>
      <c r="K777" s="35"/>
      <c r="L777" s="36"/>
      <c r="M777" s="35"/>
      <c r="N777" s="35"/>
      <c r="O777" s="36"/>
      <c r="P777" s="35"/>
      <c r="Q777" s="35"/>
      <c r="R777" s="36"/>
      <c r="S777" s="35"/>
      <c r="T777" s="35"/>
    </row>
    <row r="778" spans="6:20">
      <c r="F778" s="35"/>
      <c r="G778" s="35"/>
      <c r="H778" s="36"/>
      <c r="I778" s="35"/>
      <c r="J778" s="35"/>
      <c r="K778" s="35"/>
      <c r="L778" s="36"/>
      <c r="M778" s="35"/>
      <c r="N778" s="35"/>
      <c r="O778" s="36"/>
      <c r="P778" s="35"/>
      <c r="Q778" s="35"/>
      <c r="R778" s="36"/>
      <c r="S778" s="35"/>
      <c r="T778" s="35"/>
    </row>
    <row r="779" spans="6:20">
      <c r="F779" s="35"/>
      <c r="G779" s="35"/>
      <c r="H779" s="36"/>
      <c r="I779" s="35"/>
      <c r="J779" s="35"/>
      <c r="K779" s="35"/>
      <c r="L779" s="36"/>
      <c r="M779" s="35"/>
      <c r="N779" s="35"/>
      <c r="O779" s="36"/>
      <c r="P779" s="35"/>
      <c r="Q779" s="35"/>
      <c r="R779" s="36"/>
      <c r="S779" s="35"/>
      <c r="T779" s="35"/>
    </row>
    <row r="780" spans="6:20">
      <c r="F780" s="35"/>
      <c r="G780" s="35"/>
      <c r="H780" s="36"/>
      <c r="I780" s="35"/>
      <c r="J780" s="35"/>
      <c r="K780" s="35"/>
      <c r="L780" s="36"/>
      <c r="M780" s="35"/>
      <c r="N780" s="35"/>
      <c r="O780" s="36"/>
      <c r="P780" s="35"/>
      <c r="Q780" s="35"/>
      <c r="R780" s="36"/>
      <c r="S780" s="35"/>
      <c r="T780" s="35"/>
    </row>
    <row r="781" spans="6:20">
      <c r="F781" s="35"/>
      <c r="G781" s="35"/>
      <c r="H781" s="36"/>
      <c r="I781" s="35"/>
      <c r="J781" s="35"/>
      <c r="K781" s="35"/>
      <c r="L781" s="36"/>
      <c r="M781" s="35"/>
      <c r="N781" s="35"/>
      <c r="O781" s="36"/>
      <c r="P781" s="35"/>
      <c r="Q781" s="35"/>
      <c r="R781" s="36"/>
      <c r="S781" s="35"/>
      <c r="T781" s="35"/>
    </row>
    <row r="782" spans="6:20">
      <c r="F782" s="35"/>
      <c r="G782" s="35"/>
      <c r="H782" s="36"/>
      <c r="I782" s="35"/>
      <c r="J782" s="35"/>
      <c r="K782" s="35"/>
      <c r="L782" s="36"/>
      <c r="M782" s="35"/>
      <c r="N782" s="35"/>
      <c r="O782" s="36"/>
      <c r="P782" s="35"/>
      <c r="Q782" s="35"/>
      <c r="R782" s="36"/>
      <c r="S782" s="35"/>
      <c r="T782" s="35"/>
    </row>
    <row r="783" spans="6:20">
      <c r="F783" s="35"/>
      <c r="G783" s="35"/>
      <c r="H783" s="36"/>
      <c r="I783" s="35"/>
      <c r="J783" s="35"/>
      <c r="K783" s="35"/>
      <c r="L783" s="36"/>
      <c r="M783" s="35"/>
      <c r="N783" s="35"/>
      <c r="O783" s="36"/>
      <c r="P783" s="35"/>
      <c r="Q783" s="35"/>
      <c r="R783" s="36"/>
      <c r="S783" s="35"/>
      <c r="T783" s="35"/>
    </row>
    <row r="784" spans="6:20">
      <c r="F784" s="35"/>
      <c r="G784" s="35"/>
      <c r="H784" s="36"/>
      <c r="I784" s="35"/>
      <c r="J784" s="35"/>
      <c r="K784" s="35"/>
      <c r="L784" s="36"/>
      <c r="M784" s="35"/>
      <c r="N784" s="35"/>
      <c r="O784" s="36"/>
      <c r="P784" s="35"/>
      <c r="Q784" s="35"/>
      <c r="R784" s="36"/>
      <c r="S784" s="35"/>
      <c r="T784" s="35"/>
    </row>
    <row r="785" spans="6:20">
      <c r="F785" s="35"/>
      <c r="G785" s="35"/>
      <c r="H785" s="36"/>
      <c r="I785" s="35"/>
      <c r="J785" s="35"/>
      <c r="K785" s="35"/>
      <c r="L785" s="36"/>
      <c r="M785" s="35"/>
      <c r="N785" s="35"/>
      <c r="O785" s="36"/>
      <c r="P785" s="35"/>
      <c r="Q785" s="35"/>
      <c r="R785" s="36"/>
      <c r="S785" s="35"/>
      <c r="T785" s="35"/>
    </row>
    <row r="786" spans="6:20">
      <c r="F786" s="35"/>
      <c r="G786" s="35"/>
      <c r="H786" s="36"/>
      <c r="I786" s="35"/>
      <c r="J786" s="35"/>
      <c r="K786" s="35"/>
      <c r="L786" s="36"/>
      <c r="M786" s="35"/>
      <c r="N786" s="35"/>
      <c r="O786" s="36"/>
      <c r="P786" s="35"/>
      <c r="Q786" s="35"/>
      <c r="R786" s="36"/>
      <c r="S786" s="35"/>
      <c r="T786" s="35"/>
    </row>
    <row r="787" spans="6:20">
      <c r="F787" s="35"/>
      <c r="G787" s="35"/>
      <c r="H787" s="36"/>
      <c r="I787" s="35"/>
      <c r="J787" s="35"/>
      <c r="K787" s="35"/>
      <c r="L787" s="36"/>
      <c r="M787" s="35"/>
      <c r="N787" s="35"/>
      <c r="O787" s="36"/>
      <c r="P787" s="35"/>
      <c r="Q787" s="35"/>
      <c r="R787" s="36"/>
      <c r="S787" s="35"/>
      <c r="T787" s="35"/>
    </row>
    <row r="788" spans="6:20">
      <c r="F788" s="35"/>
      <c r="G788" s="35"/>
      <c r="H788" s="36"/>
      <c r="I788" s="35"/>
      <c r="J788" s="35"/>
      <c r="K788" s="35"/>
      <c r="L788" s="36"/>
      <c r="M788" s="35"/>
      <c r="N788" s="35"/>
      <c r="O788" s="36"/>
      <c r="P788" s="35"/>
      <c r="Q788" s="35"/>
      <c r="R788" s="36"/>
      <c r="S788" s="35"/>
      <c r="T788" s="35"/>
    </row>
    <row r="789" spans="6:20">
      <c r="F789" s="35"/>
      <c r="G789" s="35"/>
      <c r="H789" s="36"/>
      <c r="I789" s="35"/>
      <c r="J789" s="35"/>
      <c r="K789" s="35"/>
      <c r="L789" s="36"/>
      <c r="M789" s="35"/>
      <c r="N789" s="35"/>
      <c r="O789" s="36"/>
      <c r="P789" s="35"/>
      <c r="Q789" s="35"/>
      <c r="R789" s="36"/>
      <c r="S789" s="35"/>
      <c r="T789" s="35"/>
    </row>
    <row r="790" spans="6:20">
      <c r="F790" s="35"/>
      <c r="G790" s="35"/>
      <c r="H790" s="36"/>
      <c r="I790" s="35"/>
      <c r="J790" s="35"/>
      <c r="K790" s="35"/>
      <c r="L790" s="36"/>
      <c r="M790" s="35"/>
      <c r="N790" s="35"/>
      <c r="O790" s="36"/>
      <c r="P790" s="35"/>
      <c r="Q790" s="35"/>
      <c r="R790" s="36"/>
      <c r="S790" s="35"/>
      <c r="T790" s="35"/>
    </row>
    <row r="791" spans="6:20">
      <c r="F791" s="35"/>
      <c r="G791" s="35"/>
      <c r="H791" s="36"/>
      <c r="I791" s="35"/>
      <c r="J791" s="35"/>
      <c r="K791" s="35"/>
      <c r="L791" s="36"/>
      <c r="M791" s="35"/>
      <c r="N791" s="35"/>
      <c r="O791" s="36"/>
      <c r="P791" s="35"/>
      <c r="Q791" s="35"/>
      <c r="R791" s="36"/>
      <c r="S791" s="35"/>
      <c r="T791" s="35"/>
    </row>
    <row r="792" spans="6:20">
      <c r="F792" s="35"/>
      <c r="G792" s="35"/>
      <c r="H792" s="36"/>
      <c r="I792" s="35"/>
      <c r="J792" s="35"/>
      <c r="K792" s="35"/>
      <c r="L792" s="36"/>
      <c r="M792" s="35"/>
      <c r="N792" s="35"/>
      <c r="O792" s="36"/>
      <c r="P792" s="35"/>
      <c r="Q792" s="35"/>
      <c r="R792" s="36"/>
      <c r="S792" s="35"/>
      <c r="T792" s="35"/>
    </row>
    <row r="793" spans="6:20">
      <c r="F793" s="35"/>
      <c r="G793" s="35"/>
      <c r="H793" s="36"/>
      <c r="I793" s="35"/>
      <c r="J793" s="35"/>
      <c r="K793" s="35"/>
      <c r="L793" s="36"/>
      <c r="M793" s="35"/>
      <c r="N793" s="35"/>
      <c r="O793" s="36"/>
      <c r="P793" s="35"/>
      <c r="Q793" s="35"/>
      <c r="R793" s="36"/>
      <c r="S793" s="35"/>
      <c r="T793" s="35"/>
    </row>
    <row r="794" spans="6:20">
      <c r="F794" s="35"/>
      <c r="G794" s="35"/>
      <c r="H794" s="36"/>
      <c r="I794" s="35"/>
      <c r="J794" s="35"/>
      <c r="K794" s="35"/>
      <c r="L794" s="36"/>
      <c r="M794" s="35"/>
      <c r="N794" s="35"/>
      <c r="O794" s="36"/>
      <c r="P794" s="35"/>
      <c r="Q794" s="35"/>
      <c r="R794" s="36"/>
      <c r="S794" s="35"/>
      <c r="T794" s="35"/>
    </row>
    <row r="795" spans="6:20">
      <c r="F795" s="35"/>
      <c r="G795" s="35"/>
      <c r="H795" s="36"/>
      <c r="I795" s="35"/>
      <c r="J795" s="35"/>
      <c r="K795" s="35"/>
      <c r="L795" s="36"/>
      <c r="M795" s="35"/>
      <c r="N795" s="35"/>
      <c r="O795" s="36"/>
      <c r="P795" s="35"/>
      <c r="Q795" s="35"/>
      <c r="R795" s="36"/>
      <c r="S795" s="35"/>
      <c r="T795" s="35"/>
    </row>
    <row r="796" spans="6:20">
      <c r="F796" s="35"/>
      <c r="G796" s="35"/>
      <c r="H796" s="36"/>
      <c r="I796" s="35"/>
      <c r="J796" s="35"/>
      <c r="K796" s="35"/>
      <c r="L796" s="36"/>
      <c r="M796" s="35"/>
      <c r="N796" s="35"/>
      <c r="O796" s="36"/>
      <c r="P796" s="35"/>
      <c r="Q796" s="35"/>
      <c r="R796" s="36"/>
      <c r="S796" s="35"/>
      <c r="T796" s="35"/>
    </row>
    <row r="797" spans="6:20">
      <c r="F797" s="35"/>
      <c r="G797" s="35"/>
      <c r="H797" s="36"/>
      <c r="I797" s="35"/>
      <c r="J797" s="35"/>
      <c r="K797" s="35"/>
      <c r="L797" s="36"/>
      <c r="M797" s="35"/>
      <c r="N797" s="35"/>
      <c r="O797" s="36"/>
      <c r="P797" s="35"/>
      <c r="Q797" s="35"/>
      <c r="R797" s="36"/>
      <c r="S797" s="35"/>
      <c r="T797" s="35"/>
    </row>
    <row r="798" spans="6:20">
      <c r="F798" s="35"/>
      <c r="G798" s="35"/>
      <c r="H798" s="36"/>
      <c r="I798" s="35"/>
      <c r="J798" s="35"/>
      <c r="K798" s="35"/>
      <c r="L798" s="36"/>
      <c r="M798" s="35"/>
      <c r="N798" s="35"/>
      <c r="O798" s="36"/>
      <c r="P798" s="35"/>
      <c r="Q798" s="35"/>
      <c r="R798" s="36"/>
      <c r="S798" s="35"/>
      <c r="T798" s="35"/>
    </row>
    <row r="799" spans="6:20">
      <c r="F799" s="35"/>
      <c r="G799" s="35"/>
      <c r="H799" s="36"/>
      <c r="I799" s="35"/>
      <c r="J799" s="35"/>
      <c r="K799" s="35"/>
      <c r="L799" s="36"/>
      <c r="M799" s="35"/>
      <c r="N799" s="35"/>
      <c r="O799" s="36"/>
      <c r="P799" s="35"/>
      <c r="Q799" s="35"/>
      <c r="R799" s="36"/>
      <c r="S799" s="35"/>
      <c r="T799" s="35"/>
    </row>
    <row r="800" spans="6:20">
      <c r="F800" s="35"/>
      <c r="G800" s="35"/>
      <c r="H800" s="36"/>
      <c r="I800" s="35"/>
      <c r="J800" s="35"/>
      <c r="K800" s="35"/>
      <c r="L800" s="36"/>
      <c r="M800" s="35"/>
      <c r="N800" s="35"/>
      <c r="O800" s="36"/>
      <c r="P800" s="35"/>
      <c r="Q800" s="35"/>
      <c r="R800" s="36"/>
      <c r="S800" s="35"/>
      <c r="T800" s="35"/>
    </row>
    <row r="801" spans="6:20">
      <c r="F801" s="35"/>
      <c r="G801" s="35"/>
      <c r="H801" s="36"/>
      <c r="I801" s="35"/>
      <c r="J801" s="35"/>
      <c r="K801" s="35"/>
      <c r="L801" s="36"/>
      <c r="M801" s="35"/>
      <c r="N801" s="35"/>
      <c r="O801" s="36"/>
      <c r="P801" s="35"/>
      <c r="Q801" s="35"/>
      <c r="R801" s="36"/>
      <c r="S801" s="35"/>
      <c r="T801" s="35"/>
    </row>
    <row r="802" spans="6:20">
      <c r="F802" s="35"/>
      <c r="G802" s="35"/>
      <c r="H802" s="36"/>
      <c r="I802" s="35"/>
      <c r="J802" s="35"/>
      <c r="K802" s="35"/>
      <c r="L802" s="36"/>
      <c r="M802" s="35"/>
      <c r="N802" s="35"/>
      <c r="O802" s="36"/>
      <c r="P802" s="35"/>
      <c r="Q802" s="35"/>
      <c r="R802" s="36"/>
      <c r="S802" s="35"/>
      <c r="T802" s="35"/>
    </row>
    <row r="803" spans="6:20">
      <c r="F803" s="35"/>
      <c r="G803" s="35"/>
      <c r="H803" s="36"/>
      <c r="I803" s="35"/>
      <c r="J803" s="35"/>
      <c r="K803" s="35"/>
      <c r="L803" s="36"/>
      <c r="M803" s="35"/>
      <c r="N803" s="35"/>
      <c r="O803" s="36"/>
      <c r="P803" s="35"/>
      <c r="Q803" s="35"/>
      <c r="R803" s="36"/>
      <c r="S803" s="35"/>
      <c r="T803" s="35"/>
    </row>
    <row r="804" spans="6:20">
      <c r="F804" s="35"/>
      <c r="G804" s="35"/>
      <c r="H804" s="36"/>
      <c r="I804" s="35"/>
      <c r="J804" s="35"/>
      <c r="K804" s="35"/>
      <c r="L804" s="36"/>
      <c r="M804" s="35"/>
      <c r="N804" s="35"/>
      <c r="O804" s="36"/>
      <c r="P804" s="35"/>
      <c r="Q804" s="35"/>
      <c r="R804" s="36"/>
      <c r="S804" s="35"/>
      <c r="T804" s="35"/>
    </row>
    <row r="805" spans="6:20">
      <c r="F805" s="35"/>
      <c r="G805" s="35"/>
      <c r="H805" s="36"/>
      <c r="I805" s="35"/>
      <c r="J805" s="35"/>
      <c r="K805" s="35"/>
      <c r="L805" s="36"/>
      <c r="M805" s="35"/>
      <c r="N805" s="35"/>
      <c r="O805" s="36"/>
      <c r="P805" s="35"/>
      <c r="Q805" s="35"/>
      <c r="R805" s="36"/>
      <c r="S805" s="35"/>
      <c r="T805" s="35"/>
    </row>
    <row r="806" spans="6:20">
      <c r="F806" s="35"/>
      <c r="G806" s="35"/>
      <c r="H806" s="36"/>
      <c r="I806" s="35"/>
      <c r="J806" s="35"/>
      <c r="K806" s="35"/>
      <c r="L806" s="36"/>
      <c r="M806" s="35"/>
      <c r="N806" s="35"/>
      <c r="O806" s="36"/>
      <c r="P806" s="35"/>
      <c r="Q806" s="35"/>
      <c r="R806" s="36"/>
      <c r="S806" s="35"/>
      <c r="T806" s="35"/>
    </row>
    <row r="807" spans="6:20">
      <c r="F807" s="35"/>
      <c r="G807" s="35"/>
      <c r="H807" s="36"/>
      <c r="I807" s="35"/>
      <c r="J807" s="35"/>
      <c r="K807" s="35"/>
      <c r="L807" s="36"/>
      <c r="M807" s="35"/>
      <c r="N807" s="35"/>
      <c r="O807" s="36"/>
      <c r="P807" s="35"/>
      <c r="Q807" s="35"/>
      <c r="R807" s="36"/>
      <c r="S807" s="35"/>
      <c r="T807" s="35"/>
    </row>
    <row r="808" spans="6:20">
      <c r="F808" s="35"/>
      <c r="G808" s="35"/>
      <c r="H808" s="36"/>
      <c r="I808" s="35"/>
      <c r="J808" s="35"/>
      <c r="K808" s="35"/>
      <c r="L808" s="36"/>
      <c r="M808" s="35"/>
      <c r="N808" s="35"/>
      <c r="O808" s="36"/>
      <c r="P808" s="35"/>
      <c r="Q808" s="35"/>
      <c r="R808" s="36"/>
      <c r="S808" s="35"/>
      <c r="T808" s="35"/>
    </row>
    <row r="809" spans="6:20">
      <c r="F809" s="35"/>
      <c r="G809" s="35"/>
      <c r="H809" s="36"/>
      <c r="I809" s="35"/>
      <c r="J809" s="35"/>
      <c r="K809" s="35"/>
      <c r="L809" s="36"/>
      <c r="M809" s="35"/>
      <c r="N809" s="35"/>
      <c r="O809" s="36"/>
      <c r="P809" s="35"/>
      <c r="Q809" s="35"/>
      <c r="R809" s="36"/>
      <c r="S809" s="35"/>
      <c r="T809" s="35"/>
    </row>
    <row r="810" spans="6:20">
      <c r="F810" s="35"/>
      <c r="G810" s="35"/>
      <c r="H810" s="36"/>
      <c r="I810" s="35"/>
      <c r="J810" s="35"/>
      <c r="K810" s="35"/>
      <c r="L810" s="36"/>
      <c r="M810" s="35"/>
      <c r="N810" s="35"/>
      <c r="O810" s="36"/>
      <c r="P810" s="35"/>
      <c r="Q810" s="35"/>
      <c r="R810" s="36"/>
      <c r="S810" s="35"/>
      <c r="T810" s="35"/>
    </row>
    <row r="811" spans="6:20">
      <c r="F811" s="35"/>
      <c r="G811" s="35"/>
      <c r="H811" s="36"/>
      <c r="I811" s="35"/>
      <c r="J811" s="35"/>
      <c r="K811" s="35"/>
      <c r="L811" s="36"/>
      <c r="M811" s="35"/>
      <c r="N811" s="35"/>
      <c r="O811" s="36"/>
      <c r="P811" s="35"/>
      <c r="Q811" s="35"/>
      <c r="R811" s="36"/>
      <c r="S811" s="35"/>
      <c r="T811" s="35"/>
    </row>
    <row r="812" spans="6:20">
      <c r="F812" s="35"/>
      <c r="G812" s="35"/>
      <c r="H812" s="36"/>
      <c r="I812" s="35"/>
      <c r="J812" s="35"/>
      <c r="K812" s="35"/>
      <c r="L812" s="36"/>
      <c r="M812" s="35"/>
      <c r="N812" s="35"/>
      <c r="O812" s="36"/>
      <c r="P812" s="35"/>
      <c r="Q812" s="35"/>
      <c r="R812" s="36"/>
      <c r="S812" s="35"/>
      <c r="T812" s="35"/>
    </row>
    <row r="813" spans="6:20">
      <c r="F813" s="35"/>
      <c r="G813" s="35"/>
      <c r="H813" s="36"/>
      <c r="I813" s="35"/>
      <c r="J813" s="35"/>
      <c r="K813" s="35"/>
      <c r="L813" s="36"/>
      <c r="M813" s="35"/>
      <c r="N813" s="35"/>
      <c r="O813" s="36"/>
      <c r="P813" s="35"/>
      <c r="Q813" s="35"/>
      <c r="R813" s="36"/>
      <c r="S813" s="35"/>
      <c r="T813" s="35"/>
    </row>
    <row r="814" spans="6:20">
      <c r="F814" s="35"/>
      <c r="G814" s="35"/>
      <c r="H814" s="36"/>
      <c r="I814" s="35"/>
      <c r="J814" s="35"/>
      <c r="K814" s="35"/>
      <c r="L814" s="36"/>
      <c r="M814" s="35"/>
      <c r="N814" s="35"/>
      <c r="O814" s="36"/>
      <c r="P814" s="35"/>
      <c r="Q814" s="35"/>
      <c r="R814" s="36"/>
      <c r="S814" s="35"/>
      <c r="T814" s="35"/>
    </row>
    <row r="815" spans="6:20">
      <c r="F815" s="35"/>
      <c r="G815" s="35"/>
      <c r="H815" s="36"/>
      <c r="I815" s="35"/>
      <c r="J815" s="35"/>
      <c r="K815" s="35"/>
      <c r="L815" s="36"/>
      <c r="M815" s="35"/>
      <c r="N815" s="35"/>
      <c r="O815" s="36"/>
      <c r="P815" s="35"/>
      <c r="Q815" s="35"/>
      <c r="R815" s="36"/>
      <c r="S815" s="35"/>
      <c r="T815" s="35"/>
    </row>
    <row r="816" spans="6:20">
      <c r="F816" s="35"/>
      <c r="G816" s="35"/>
      <c r="H816" s="36"/>
      <c r="I816" s="35"/>
      <c r="J816" s="35"/>
      <c r="K816" s="35"/>
      <c r="L816" s="36"/>
      <c r="M816" s="35"/>
      <c r="N816" s="35"/>
      <c r="O816" s="36"/>
      <c r="P816" s="35"/>
      <c r="Q816" s="35"/>
      <c r="R816" s="36"/>
      <c r="S816" s="35"/>
      <c r="T816" s="35"/>
    </row>
    <row r="817" spans="6:20">
      <c r="F817" s="35"/>
      <c r="G817" s="35"/>
      <c r="H817" s="36"/>
      <c r="I817" s="35"/>
      <c r="J817" s="35"/>
      <c r="K817" s="35"/>
      <c r="L817" s="36"/>
      <c r="M817" s="35"/>
      <c r="N817" s="35"/>
      <c r="O817" s="36"/>
      <c r="P817" s="35"/>
      <c r="Q817" s="35"/>
      <c r="R817" s="36"/>
      <c r="S817" s="35"/>
      <c r="T817" s="35"/>
    </row>
    <row r="818" spans="6:20">
      <c r="F818" s="35"/>
      <c r="G818" s="35"/>
      <c r="H818" s="36"/>
      <c r="I818" s="35"/>
      <c r="J818" s="35"/>
      <c r="K818" s="35"/>
      <c r="L818" s="36"/>
      <c r="M818" s="35"/>
      <c r="N818" s="35"/>
      <c r="O818" s="36"/>
      <c r="P818" s="35"/>
      <c r="Q818" s="35"/>
      <c r="R818" s="36"/>
      <c r="S818" s="35"/>
      <c r="T818" s="35"/>
    </row>
    <row r="819" spans="6:20">
      <c r="F819" s="35"/>
      <c r="G819" s="35"/>
      <c r="H819" s="36"/>
      <c r="I819" s="35"/>
      <c r="J819" s="35"/>
      <c r="K819" s="35"/>
      <c r="L819" s="36"/>
      <c r="M819" s="35"/>
      <c r="N819" s="35"/>
      <c r="O819" s="36"/>
      <c r="P819" s="35"/>
      <c r="Q819" s="35"/>
      <c r="R819" s="36"/>
      <c r="S819" s="35"/>
      <c r="T819" s="35"/>
    </row>
    <row r="820" spans="6:20">
      <c r="F820" s="35"/>
      <c r="G820" s="35"/>
      <c r="H820" s="36"/>
      <c r="I820" s="35"/>
      <c r="J820" s="35"/>
      <c r="K820" s="35"/>
      <c r="L820" s="36"/>
      <c r="M820" s="35"/>
      <c r="N820" s="35"/>
      <c r="O820" s="36"/>
      <c r="P820" s="35"/>
      <c r="Q820" s="35"/>
      <c r="R820" s="36"/>
      <c r="S820" s="35"/>
      <c r="T820" s="35"/>
    </row>
    <row r="821" spans="6:20">
      <c r="F821" s="35"/>
      <c r="G821" s="35"/>
      <c r="H821" s="36"/>
      <c r="I821" s="35"/>
      <c r="J821" s="35"/>
      <c r="K821" s="35"/>
      <c r="L821" s="36"/>
      <c r="M821" s="35"/>
      <c r="N821" s="35"/>
      <c r="O821" s="36"/>
      <c r="P821" s="35"/>
      <c r="Q821" s="35"/>
      <c r="R821" s="36"/>
      <c r="S821" s="35"/>
      <c r="T821" s="35"/>
    </row>
    <row r="822" spans="6:20">
      <c r="F822" s="35"/>
      <c r="G822" s="35"/>
      <c r="H822" s="36"/>
      <c r="I822" s="35"/>
      <c r="J822" s="35"/>
      <c r="K822" s="35"/>
      <c r="L822" s="36"/>
      <c r="M822" s="35"/>
      <c r="N822" s="35"/>
      <c r="O822" s="36"/>
      <c r="P822" s="35"/>
      <c r="Q822" s="35"/>
      <c r="R822" s="36"/>
      <c r="S822" s="35"/>
      <c r="T822" s="35"/>
    </row>
    <row r="823" spans="6:20">
      <c r="F823" s="35"/>
      <c r="G823" s="35"/>
      <c r="H823" s="36"/>
      <c r="I823" s="35"/>
      <c r="J823" s="35"/>
      <c r="K823" s="35"/>
      <c r="L823" s="36"/>
      <c r="M823" s="35"/>
      <c r="N823" s="35"/>
      <c r="O823" s="36"/>
      <c r="P823" s="35"/>
      <c r="Q823" s="35"/>
      <c r="R823" s="36"/>
      <c r="S823" s="35"/>
      <c r="T823" s="35"/>
    </row>
    <row r="824" spans="6:20">
      <c r="F824" s="35"/>
      <c r="G824" s="35"/>
      <c r="H824" s="36"/>
      <c r="I824" s="35"/>
      <c r="J824" s="35"/>
      <c r="K824" s="35"/>
      <c r="L824" s="36"/>
      <c r="M824" s="35"/>
      <c r="N824" s="35"/>
      <c r="O824" s="36"/>
      <c r="P824" s="35"/>
      <c r="Q824" s="35"/>
      <c r="R824" s="36"/>
      <c r="S824" s="35"/>
      <c r="T824" s="35"/>
    </row>
    <row r="825" spans="6:20">
      <c r="F825" s="35"/>
      <c r="G825" s="35"/>
      <c r="H825" s="36"/>
      <c r="I825" s="35"/>
      <c r="J825" s="35"/>
      <c r="K825" s="35"/>
      <c r="L825" s="36"/>
      <c r="M825" s="35"/>
      <c r="N825" s="35"/>
      <c r="O825" s="36"/>
      <c r="P825" s="35"/>
      <c r="Q825" s="35"/>
      <c r="R825" s="36"/>
      <c r="S825" s="35"/>
      <c r="T825" s="35"/>
    </row>
    <row r="826" spans="6:20">
      <c r="F826" s="35"/>
      <c r="G826" s="35"/>
      <c r="H826" s="36"/>
      <c r="I826" s="35"/>
      <c r="J826" s="35"/>
      <c r="K826" s="35"/>
      <c r="L826" s="36"/>
      <c r="M826" s="35"/>
      <c r="N826" s="35"/>
      <c r="O826" s="36"/>
      <c r="P826" s="35"/>
      <c r="Q826" s="35"/>
      <c r="R826" s="36"/>
      <c r="S826" s="35"/>
      <c r="T826" s="35"/>
    </row>
    <row r="827" spans="6:20">
      <c r="F827" s="35"/>
      <c r="G827" s="35"/>
      <c r="H827" s="36"/>
      <c r="I827" s="35"/>
      <c r="J827" s="35"/>
      <c r="K827" s="35"/>
      <c r="L827" s="36"/>
      <c r="M827" s="35"/>
      <c r="N827" s="35"/>
      <c r="O827" s="36"/>
      <c r="P827" s="35"/>
      <c r="Q827" s="35"/>
      <c r="R827" s="36"/>
      <c r="S827" s="35"/>
      <c r="T827" s="35"/>
    </row>
    <row r="828" spans="6:20">
      <c r="F828" s="35"/>
      <c r="G828" s="35"/>
      <c r="H828" s="36"/>
      <c r="I828" s="35"/>
      <c r="J828" s="35"/>
      <c r="K828" s="35"/>
      <c r="L828" s="36"/>
      <c r="M828" s="35"/>
      <c r="N828" s="35"/>
      <c r="O828" s="36"/>
      <c r="P828" s="35"/>
      <c r="Q828" s="35"/>
      <c r="R828" s="36"/>
      <c r="S828" s="35"/>
      <c r="T828" s="35"/>
    </row>
    <row r="829" spans="6:20">
      <c r="F829" s="35"/>
      <c r="G829" s="35"/>
      <c r="H829" s="36"/>
      <c r="I829" s="35"/>
      <c r="J829" s="35"/>
      <c r="K829" s="35"/>
      <c r="L829" s="36"/>
      <c r="M829" s="35"/>
      <c r="N829" s="35"/>
      <c r="O829" s="36"/>
      <c r="P829" s="35"/>
      <c r="Q829" s="35"/>
      <c r="R829" s="36"/>
      <c r="S829" s="35"/>
      <c r="T829" s="35"/>
    </row>
    <row r="830" spans="6:20">
      <c r="F830" s="35"/>
      <c r="G830" s="35"/>
      <c r="H830" s="36"/>
      <c r="I830" s="35"/>
      <c r="J830" s="35"/>
      <c r="K830" s="35"/>
      <c r="L830" s="36"/>
      <c r="M830" s="35"/>
      <c r="N830" s="35"/>
      <c r="O830" s="36"/>
      <c r="P830" s="35"/>
      <c r="Q830" s="35"/>
      <c r="R830" s="36"/>
      <c r="S830" s="35"/>
      <c r="T830" s="35"/>
    </row>
    <row r="831" spans="6:20">
      <c r="F831" s="35"/>
      <c r="G831" s="35"/>
      <c r="H831" s="36"/>
      <c r="I831" s="35"/>
      <c r="J831" s="35"/>
      <c r="K831" s="35"/>
      <c r="L831" s="36"/>
      <c r="M831" s="35"/>
      <c r="N831" s="35"/>
      <c r="O831" s="36"/>
      <c r="P831" s="35"/>
      <c r="Q831" s="35"/>
      <c r="R831" s="36"/>
      <c r="S831" s="35"/>
      <c r="T831" s="35"/>
    </row>
    <row r="832" spans="6:20">
      <c r="F832" s="35"/>
      <c r="G832" s="35"/>
      <c r="H832" s="36"/>
      <c r="I832" s="35"/>
      <c r="J832" s="35"/>
      <c r="K832" s="35"/>
      <c r="L832" s="36"/>
      <c r="M832" s="35"/>
      <c r="N832" s="35"/>
      <c r="O832" s="36"/>
      <c r="P832" s="35"/>
      <c r="Q832" s="35"/>
      <c r="R832" s="36"/>
      <c r="S832" s="35"/>
      <c r="T832" s="35"/>
    </row>
    <row r="833" spans="6:20">
      <c r="F833" s="35"/>
      <c r="G833" s="35"/>
      <c r="H833" s="36"/>
      <c r="I833" s="35"/>
      <c r="J833" s="35"/>
      <c r="K833" s="35"/>
      <c r="L833" s="36"/>
      <c r="M833" s="35"/>
      <c r="N833" s="35"/>
      <c r="O833" s="36"/>
      <c r="P833" s="35"/>
      <c r="Q833" s="35"/>
      <c r="R833" s="36"/>
      <c r="S833" s="35"/>
      <c r="T833" s="35"/>
    </row>
    <row r="834" spans="6:20">
      <c r="F834" s="35"/>
      <c r="G834" s="35"/>
      <c r="H834" s="36"/>
      <c r="I834" s="35"/>
      <c r="J834" s="35"/>
      <c r="K834" s="35"/>
      <c r="L834" s="36"/>
      <c r="M834" s="35"/>
      <c r="N834" s="35"/>
      <c r="O834" s="36"/>
      <c r="P834" s="35"/>
      <c r="Q834" s="35"/>
      <c r="R834" s="36"/>
      <c r="S834" s="35"/>
      <c r="T834" s="35"/>
    </row>
    <row r="835" spans="6:20">
      <c r="F835" s="35"/>
      <c r="G835" s="35"/>
      <c r="H835" s="36"/>
      <c r="I835" s="35"/>
      <c r="J835" s="35"/>
      <c r="K835" s="35"/>
      <c r="L835" s="36"/>
      <c r="M835" s="35"/>
      <c r="N835" s="35"/>
      <c r="O835" s="36"/>
      <c r="P835" s="35"/>
      <c r="Q835" s="35"/>
      <c r="R835" s="36"/>
      <c r="S835" s="35"/>
      <c r="T835" s="35"/>
    </row>
    <row r="836" spans="6:20">
      <c r="F836" s="35"/>
      <c r="G836" s="35"/>
      <c r="H836" s="36"/>
      <c r="I836" s="35"/>
      <c r="J836" s="35"/>
      <c r="K836" s="35"/>
      <c r="L836" s="36"/>
      <c r="M836" s="35"/>
      <c r="N836" s="35"/>
      <c r="O836" s="36"/>
      <c r="P836" s="35"/>
      <c r="Q836" s="35"/>
      <c r="R836" s="36"/>
      <c r="S836" s="35"/>
      <c r="T836" s="35"/>
    </row>
    <row r="837" spans="6:20">
      <c r="F837" s="35"/>
      <c r="G837" s="35"/>
      <c r="H837" s="36"/>
      <c r="I837" s="35"/>
      <c r="J837" s="35"/>
      <c r="K837" s="35"/>
      <c r="L837" s="36"/>
      <c r="M837" s="35"/>
      <c r="N837" s="35"/>
      <c r="O837" s="36"/>
      <c r="P837" s="35"/>
      <c r="Q837" s="35"/>
      <c r="R837" s="36"/>
      <c r="S837" s="35"/>
      <c r="T837" s="35"/>
    </row>
    <row r="838" spans="6:20">
      <c r="F838" s="35"/>
      <c r="G838" s="35"/>
      <c r="H838" s="36"/>
      <c r="I838" s="35"/>
      <c r="J838" s="35"/>
      <c r="K838" s="35"/>
      <c r="L838" s="36"/>
      <c r="M838" s="35"/>
      <c r="N838" s="35"/>
      <c r="O838" s="36"/>
      <c r="P838" s="35"/>
      <c r="Q838" s="35"/>
      <c r="R838" s="36"/>
      <c r="S838" s="35"/>
      <c r="T838" s="35"/>
    </row>
    <row r="839" spans="6:20">
      <c r="F839" s="35"/>
      <c r="G839" s="35"/>
      <c r="H839" s="36"/>
      <c r="I839" s="35"/>
      <c r="J839" s="35"/>
      <c r="K839" s="35"/>
      <c r="L839" s="36"/>
      <c r="M839" s="35"/>
      <c r="N839" s="35"/>
      <c r="O839" s="36"/>
      <c r="P839" s="35"/>
      <c r="Q839" s="35"/>
      <c r="R839" s="36"/>
      <c r="S839" s="35"/>
      <c r="T839" s="35"/>
    </row>
    <row r="840" spans="6:20">
      <c r="F840" s="35"/>
      <c r="G840" s="35"/>
      <c r="H840" s="36"/>
      <c r="I840" s="35"/>
      <c r="J840" s="35"/>
      <c r="K840" s="35"/>
      <c r="L840" s="36"/>
      <c r="M840" s="35"/>
      <c r="N840" s="35"/>
      <c r="O840" s="36"/>
      <c r="P840" s="35"/>
      <c r="Q840" s="35"/>
      <c r="R840" s="36"/>
      <c r="S840" s="35"/>
      <c r="T840" s="35"/>
    </row>
    <row r="841" spans="6:20">
      <c r="F841" s="35"/>
      <c r="G841" s="35"/>
      <c r="H841" s="36"/>
      <c r="I841" s="35"/>
      <c r="J841" s="35"/>
      <c r="K841" s="35"/>
      <c r="L841" s="36"/>
      <c r="M841" s="35"/>
      <c r="N841" s="35"/>
      <c r="O841" s="36"/>
      <c r="P841" s="35"/>
      <c r="Q841" s="35"/>
      <c r="R841" s="36"/>
      <c r="S841" s="35"/>
      <c r="T841" s="35"/>
    </row>
    <row r="842" spans="6:20">
      <c r="F842" s="35"/>
      <c r="G842" s="35"/>
      <c r="H842" s="36"/>
      <c r="I842" s="35"/>
      <c r="J842" s="35"/>
      <c r="K842" s="35"/>
      <c r="L842" s="36"/>
      <c r="M842" s="35"/>
      <c r="N842" s="35"/>
      <c r="O842" s="36"/>
      <c r="P842" s="35"/>
      <c r="Q842" s="35"/>
      <c r="R842" s="36"/>
      <c r="S842" s="35"/>
      <c r="T842" s="35"/>
    </row>
    <row r="843" spans="6:20">
      <c r="F843" s="35"/>
      <c r="G843" s="35"/>
      <c r="H843" s="36"/>
      <c r="I843" s="35"/>
      <c r="J843" s="35"/>
      <c r="K843" s="35"/>
      <c r="L843" s="36"/>
      <c r="M843" s="35"/>
      <c r="N843" s="35"/>
      <c r="O843" s="36"/>
      <c r="P843" s="35"/>
      <c r="Q843" s="35"/>
      <c r="R843" s="36"/>
      <c r="S843" s="35"/>
      <c r="T843" s="35"/>
    </row>
    <row r="844" spans="6:20">
      <c r="F844" s="35"/>
      <c r="G844" s="35"/>
      <c r="H844" s="36"/>
      <c r="I844" s="35"/>
      <c r="J844" s="35"/>
      <c r="K844" s="35"/>
      <c r="L844" s="36"/>
      <c r="M844" s="35"/>
      <c r="N844" s="35"/>
      <c r="O844" s="36"/>
      <c r="P844" s="35"/>
      <c r="Q844" s="35"/>
      <c r="R844" s="36"/>
      <c r="S844" s="35"/>
      <c r="T844" s="35"/>
    </row>
    <row r="845" spans="6:20">
      <c r="F845" s="35"/>
      <c r="G845" s="35"/>
      <c r="H845" s="36"/>
      <c r="I845" s="35"/>
      <c r="J845" s="35"/>
      <c r="K845" s="35"/>
      <c r="L845" s="36"/>
      <c r="M845" s="35"/>
      <c r="N845" s="35"/>
      <c r="O845" s="36"/>
      <c r="P845" s="35"/>
      <c r="Q845" s="35"/>
      <c r="R845" s="36"/>
      <c r="S845" s="35"/>
      <c r="T845" s="35"/>
    </row>
    <row r="846" spans="6:20">
      <c r="F846" s="35"/>
      <c r="G846" s="35"/>
      <c r="H846" s="36"/>
      <c r="I846" s="35"/>
      <c r="J846" s="35"/>
      <c r="K846" s="35"/>
      <c r="L846" s="36"/>
      <c r="M846" s="35"/>
      <c r="N846" s="35"/>
      <c r="O846" s="36"/>
      <c r="P846" s="35"/>
      <c r="Q846" s="35"/>
      <c r="R846" s="36"/>
      <c r="S846" s="35"/>
      <c r="T846" s="35"/>
    </row>
    <row r="847" spans="6:20">
      <c r="F847" s="35"/>
      <c r="G847" s="35"/>
      <c r="H847" s="36"/>
      <c r="I847" s="35"/>
      <c r="J847" s="35"/>
      <c r="K847" s="35"/>
      <c r="L847" s="36"/>
      <c r="M847" s="35"/>
      <c r="N847" s="35"/>
      <c r="O847" s="36"/>
      <c r="P847" s="35"/>
      <c r="Q847" s="35"/>
      <c r="R847" s="36"/>
      <c r="S847" s="35"/>
      <c r="T847" s="35"/>
    </row>
    <row r="848" spans="6:20">
      <c r="F848" s="35"/>
      <c r="G848" s="35"/>
      <c r="H848" s="36"/>
      <c r="I848" s="35"/>
      <c r="J848" s="35"/>
      <c r="K848" s="35"/>
      <c r="L848" s="36"/>
      <c r="M848" s="35"/>
      <c r="N848" s="35"/>
      <c r="O848" s="36"/>
      <c r="P848" s="35"/>
      <c r="Q848" s="35"/>
      <c r="R848" s="36"/>
      <c r="S848" s="35"/>
      <c r="T848" s="35"/>
    </row>
    <row r="849" spans="6:20">
      <c r="F849" s="35"/>
      <c r="G849" s="35"/>
      <c r="H849" s="36"/>
      <c r="I849" s="35"/>
      <c r="J849" s="35"/>
      <c r="K849" s="35"/>
      <c r="L849" s="36"/>
      <c r="M849" s="35"/>
      <c r="N849" s="35"/>
      <c r="O849" s="36"/>
      <c r="P849" s="35"/>
      <c r="Q849" s="35"/>
      <c r="R849" s="36"/>
      <c r="S849" s="35"/>
      <c r="T849" s="35"/>
    </row>
    <row r="850" spans="6:20">
      <c r="F850" s="35"/>
      <c r="G850" s="35"/>
      <c r="H850" s="36"/>
      <c r="I850" s="35"/>
      <c r="J850" s="35"/>
      <c r="K850" s="35"/>
      <c r="L850" s="36"/>
      <c r="M850" s="35"/>
      <c r="N850" s="35"/>
      <c r="O850" s="36"/>
      <c r="P850" s="35"/>
      <c r="Q850" s="35"/>
      <c r="R850" s="36"/>
      <c r="S850" s="35"/>
      <c r="T850" s="35"/>
    </row>
    <row r="851" spans="6:20">
      <c r="F851" s="35"/>
      <c r="G851" s="35"/>
      <c r="H851" s="36"/>
      <c r="I851" s="35"/>
      <c r="J851" s="35"/>
      <c r="K851" s="35"/>
      <c r="L851" s="36"/>
      <c r="M851" s="35"/>
      <c r="N851" s="35"/>
      <c r="O851" s="36"/>
      <c r="P851" s="35"/>
      <c r="Q851" s="35"/>
      <c r="R851" s="36"/>
      <c r="S851" s="35"/>
      <c r="T851" s="35"/>
    </row>
    <row r="852" spans="6:20">
      <c r="F852" s="35"/>
      <c r="G852" s="35"/>
      <c r="H852" s="36"/>
      <c r="I852" s="35"/>
      <c r="J852" s="35"/>
      <c r="K852" s="35"/>
      <c r="L852" s="36"/>
      <c r="M852" s="35"/>
      <c r="N852" s="35"/>
      <c r="O852" s="36"/>
      <c r="P852" s="35"/>
      <c r="Q852" s="35"/>
      <c r="R852" s="36"/>
      <c r="S852" s="35"/>
      <c r="T852" s="35"/>
    </row>
    <row r="853" spans="6:20">
      <c r="F853" s="35"/>
      <c r="G853" s="35"/>
      <c r="H853" s="36"/>
      <c r="I853" s="35"/>
      <c r="J853" s="35"/>
      <c r="K853" s="35"/>
      <c r="L853" s="36"/>
      <c r="M853" s="35"/>
      <c r="N853" s="35"/>
      <c r="O853" s="36"/>
      <c r="P853" s="35"/>
      <c r="Q853" s="35"/>
      <c r="R853" s="36"/>
      <c r="S853" s="35"/>
      <c r="T853" s="35"/>
    </row>
    <row r="854" spans="6:20">
      <c r="F854" s="35"/>
      <c r="G854" s="35"/>
      <c r="H854" s="36"/>
      <c r="I854" s="35"/>
      <c r="J854" s="35"/>
      <c r="K854" s="35"/>
      <c r="L854" s="36"/>
      <c r="M854" s="35"/>
      <c r="N854" s="35"/>
      <c r="O854" s="36"/>
      <c r="P854" s="35"/>
      <c r="Q854" s="35"/>
      <c r="R854" s="36"/>
      <c r="S854" s="35"/>
      <c r="T854" s="35"/>
    </row>
    <row r="855" spans="6:20">
      <c r="F855" s="35"/>
      <c r="G855" s="35"/>
      <c r="H855" s="36"/>
      <c r="I855" s="35"/>
      <c r="J855" s="35"/>
      <c r="K855" s="35"/>
      <c r="L855" s="36"/>
      <c r="M855" s="35"/>
      <c r="N855" s="35"/>
      <c r="O855" s="36"/>
      <c r="P855" s="35"/>
      <c r="Q855" s="35"/>
      <c r="R855" s="36"/>
      <c r="S855" s="35"/>
      <c r="T855" s="35"/>
    </row>
    <row r="856" spans="6:20">
      <c r="F856" s="35"/>
      <c r="G856" s="35"/>
      <c r="H856" s="36"/>
      <c r="I856" s="35"/>
      <c r="J856" s="35"/>
      <c r="K856" s="35"/>
      <c r="L856" s="36"/>
      <c r="M856" s="35"/>
      <c r="N856" s="35"/>
      <c r="O856" s="36"/>
      <c r="P856" s="35"/>
      <c r="Q856" s="35"/>
      <c r="R856" s="36"/>
      <c r="S856" s="35"/>
      <c r="T856" s="35"/>
    </row>
    <row r="857" spans="6:20">
      <c r="F857" s="35"/>
      <c r="G857" s="35"/>
      <c r="H857" s="36"/>
      <c r="I857" s="35"/>
      <c r="J857" s="35"/>
      <c r="K857" s="35"/>
      <c r="L857" s="36"/>
      <c r="M857" s="35"/>
      <c r="N857" s="35"/>
      <c r="O857" s="36"/>
      <c r="P857" s="35"/>
      <c r="Q857" s="35"/>
      <c r="R857" s="36"/>
      <c r="S857" s="35"/>
      <c r="T857" s="35"/>
    </row>
    <row r="858" spans="6:20">
      <c r="F858" s="35"/>
      <c r="G858" s="35"/>
      <c r="H858" s="36"/>
      <c r="I858" s="35"/>
      <c r="J858" s="35"/>
      <c r="K858" s="35"/>
      <c r="L858" s="36"/>
      <c r="M858" s="35"/>
      <c r="N858" s="35"/>
      <c r="O858" s="36"/>
      <c r="P858" s="35"/>
      <c r="Q858" s="35"/>
      <c r="R858" s="36"/>
      <c r="S858" s="35"/>
      <c r="T858" s="35"/>
    </row>
    <row r="859" spans="6:20">
      <c r="F859" s="35"/>
      <c r="G859" s="35"/>
      <c r="H859" s="36"/>
      <c r="I859" s="35"/>
      <c r="J859" s="35"/>
      <c r="K859" s="35"/>
      <c r="L859" s="36"/>
      <c r="M859" s="35"/>
      <c r="N859" s="35"/>
      <c r="O859" s="36"/>
      <c r="P859" s="35"/>
      <c r="Q859" s="35"/>
      <c r="R859" s="36"/>
      <c r="S859" s="35"/>
      <c r="T859" s="35"/>
    </row>
    <row r="860" spans="6:20">
      <c r="F860" s="35"/>
      <c r="G860" s="35"/>
      <c r="H860" s="36"/>
      <c r="I860" s="35"/>
      <c r="J860" s="35"/>
      <c r="K860" s="35"/>
      <c r="L860" s="36"/>
      <c r="M860" s="35"/>
      <c r="N860" s="35"/>
      <c r="O860" s="36"/>
      <c r="P860" s="35"/>
      <c r="Q860" s="35"/>
      <c r="R860" s="36"/>
      <c r="S860" s="35"/>
      <c r="T860" s="35"/>
    </row>
    <row r="861" spans="6:20">
      <c r="F861" s="35"/>
      <c r="G861" s="35"/>
      <c r="H861" s="36"/>
      <c r="I861" s="35"/>
      <c r="J861" s="35"/>
      <c r="K861" s="35"/>
      <c r="L861" s="36"/>
      <c r="M861" s="35"/>
      <c r="N861" s="35"/>
      <c r="O861" s="36"/>
      <c r="P861" s="35"/>
      <c r="Q861" s="35"/>
      <c r="R861" s="36"/>
      <c r="S861" s="35"/>
      <c r="T861" s="35"/>
    </row>
    <row r="862" spans="6:20">
      <c r="F862" s="35"/>
      <c r="G862" s="35"/>
      <c r="H862" s="36"/>
      <c r="I862" s="35"/>
      <c r="J862" s="35"/>
      <c r="K862" s="35"/>
      <c r="L862" s="36"/>
      <c r="M862" s="35"/>
      <c r="N862" s="35"/>
      <c r="O862" s="36"/>
      <c r="P862" s="35"/>
      <c r="Q862" s="35"/>
      <c r="R862" s="36"/>
      <c r="S862" s="35"/>
      <c r="T862" s="35"/>
    </row>
    <row r="863" spans="6:20">
      <c r="F863" s="35"/>
      <c r="G863" s="35"/>
      <c r="H863" s="36"/>
      <c r="I863" s="35"/>
      <c r="J863" s="35"/>
      <c r="K863" s="35"/>
      <c r="L863" s="36"/>
      <c r="M863" s="35"/>
      <c r="N863" s="35"/>
      <c r="O863" s="36"/>
      <c r="P863" s="35"/>
      <c r="Q863" s="35"/>
      <c r="R863" s="36"/>
      <c r="S863" s="35"/>
      <c r="T863" s="35"/>
    </row>
    <row r="864" spans="6:20">
      <c r="F864" s="35"/>
      <c r="G864" s="35"/>
      <c r="H864" s="36"/>
      <c r="I864" s="35"/>
      <c r="J864" s="35"/>
      <c r="K864" s="35"/>
      <c r="L864" s="36"/>
      <c r="M864" s="35"/>
      <c r="N864" s="35"/>
      <c r="O864" s="36"/>
      <c r="P864" s="35"/>
      <c r="Q864" s="35"/>
      <c r="R864" s="36"/>
      <c r="S864" s="35"/>
      <c r="T864" s="35"/>
    </row>
    <row r="865" spans="6:20">
      <c r="F865" s="35"/>
      <c r="G865" s="35"/>
      <c r="H865" s="36"/>
      <c r="I865" s="35"/>
      <c r="J865" s="35"/>
      <c r="K865" s="35"/>
      <c r="L865" s="36"/>
      <c r="M865" s="35"/>
      <c r="N865" s="35"/>
      <c r="O865" s="36"/>
      <c r="P865" s="35"/>
      <c r="Q865" s="35"/>
      <c r="R865" s="36"/>
      <c r="S865" s="35"/>
      <c r="T865" s="35"/>
    </row>
    <row r="866" spans="6:20">
      <c r="F866" s="35"/>
      <c r="G866" s="35"/>
      <c r="H866" s="36"/>
      <c r="I866" s="35"/>
      <c r="J866" s="35"/>
      <c r="K866" s="35"/>
      <c r="L866" s="36"/>
      <c r="M866" s="35"/>
      <c r="N866" s="35"/>
      <c r="O866" s="36"/>
      <c r="P866" s="35"/>
      <c r="Q866" s="35"/>
      <c r="R866" s="36"/>
      <c r="S866" s="35"/>
      <c r="T866" s="35"/>
    </row>
    <row r="867" spans="6:20">
      <c r="F867" s="35"/>
      <c r="G867" s="35"/>
      <c r="H867" s="36"/>
      <c r="I867" s="35"/>
      <c r="J867" s="35"/>
      <c r="K867" s="35"/>
      <c r="L867" s="36"/>
      <c r="M867" s="35"/>
      <c r="N867" s="35"/>
      <c r="O867" s="36"/>
      <c r="P867" s="35"/>
      <c r="Q867" s="35"/>
      <c r="R867" s="36"/>
      <c r="S867" s="35"/>
      <c r="T867" s="35"/>
    </row>
    <row r="868" spans="6:20">
      <c r="F868" s="35"/>
      <c r="G868" s="35"/>
      <c r="H868" s="36"/>
      <c r="I868" s="35"/>
      <c r="J868" s="35"/>
      <c r="K868" s="35"/>
      <c r="L868" s="36"/>
      <c r="M868" s="35"/>
      <c r="N868" s="35"/>
      <c r="O868" s="36"/>
      <c r="P868" s="35"/>
      <c r="Q868" s="35"/>
      <c r="R868" s="36"/>
      <c r="S868" s="35"/>
      <c r="T868" s="35"/>
    </row>
    <row r="869" spans="6:20">
      <c r="F869" s="35"/>
      <c r="G869" s="35"/>
      <c r="H869" s="36"/>
      <c r="I869" s="35"/>
      <c r="J869" s="35"/>
      <c r="K869" s="35"/>
      <c r="L869" s="36"/>
      <c r="M869" s="35"/>
      <c r="N869" s="35"/>
      <c r="O869" s="36"/>
      <c r="P869" s="35"/>
      <c r="Q869" s="35"/>
      <c r="R869" s="36"/>
      <c r="S869" s="35"/>
      <c r="T869" s="35"/>
    </row>
    <row r="870" spans="6:20">
      <c r="F870" s="35"/>
      <c r="G870" s="35"/>
      <c r="H870" s="36"/>
      <c r="I870" s="35"/>
      <c r="J870" s="35"/>
      <c r="K870" s="35"/>
      <c r="L870" s="36"/>
      <c r="M870" s="35"/>
      <c r="N870" s="35"/>
      <c r="O870" s="36"/>
      <c r="P870" s="35"/>
      <c r="Q870" s="35"/>
      <c r="R870" s="36"/>
      <c r="S870" s="35"/>
      <c r="T870" s="35"/>
    </row>
    <row r="871" spans="6:20">
      <c r="F871" s="35"/>
      <c r="G871" s="35"/>
      <c r="H871" s="36"/>
      <c r="I871" s="35"/>
      <c r="J871" s="35"/>
      <c r="K871" s="35"/>
      <c r="L871" s="36"/>
      <c r="M871" s="35"/>
      <c r="N871" s="35"/>
      <c r="O871" s="36"/>
      <c r="P871" s="35"/>
      <c r="Q871" s="35"/>
      <c r="R871" s="36"/>
      <c r="S871" s="35"/>
      <c r="T871" s="35"/>
    </row>
    <row r="872" spans="6:20">
      <c r="F872" s="35"/>
      <c r="G872" s="35"/>
      <c r="H872" s="36"/>
      <c r="I872" s="35"/>
      <c r="J872" s="35"/>
      <c r="K872" s="35"/>
      <c r="L872" s="36"/>
      <c r="M872" s="35"/>
      <c r="N872" s="35"/>
      <c r="O872" s="36"/>
      <c r="P872" s="35"/>
      <c r="Q872" s="35"/>
      <c r="R872" s="36"/>
      <c r="S872" s="35"/>
      <c r="T872" s="35"/>
    </row>
    <row r="873" spans="6:20">
      <c r="F873" s="35"/>
      <c r="G873" s="35"/>
      <c r="H873" s="36"/>
      <c r="I873" s="35"/>
      <c r="J873" s="35"/>
      <c r="K873" s="35"/>
      <c r="L873" s="36"/>
      <c r="M873" s="35"/>
      <c r="N873" s="35"/>
      <c r="O873" s="36"/>
      <c r="P873" s="35"/>
      <c r="Q873" s="35"/>
      <c r="R873" s="36"/>
      <c r="S873" s="35"/>
      <c r="T873" s="35"/>
    </row>
    <row r="874" spans="6:20">
      <c r="F874" s="35"/>
      <c r="G874" s="35"/>
      <c r="H874" s="36"/>
      <c r="I874" s="35"/>
      <c r="J874" s="35"/>
      <c r="K874" s="35"/>
      <c r="L874" s="36"/>
      <c r="M874" s="35"/>
      <c r="N874" s="35"/>
      <c r="O874" s="36"/>
      <c r="P874" s="35"/>
      <c r="Q874" s="35"/>
      <c r="R874" s="36"/>
      <c r="S874" s="35"/>
      <c r="T874" s="35"/>
    </row>
    <row r="875" spans="6:20">
      <c r="F875" s="35"/>
      <c r="G875" s="35"/>
      <c r="H875" s="36"/>
      <c r="I875" s="35"/>
      <c r="J875" s="35"/>
      <c r="K875" s="35"/>
      <c r="L875" s="36"/>
      <c r="M875" s="35"/>
      <c r="N875" s="35"/>
      <c r="O875" s="36"/>
      <c r="P875" s="35"/>
      <c r="Q875" s="35"/>
      <c r="R875" s="36"/>
      <c r="S875" s="35"/>
      <c r="T875" s="35"/>
    </row>
    <row r="876" spans="6:20">
      <c r="F876" s="35"/>
      <c r="G876" s="35"/>
      <c r="H876" s="36"/>
      <c r="I876" s="35"/>
      <c r="J876" s="35"/>
      <c r="K876" s="35"/>
      <c r="L876" s="36"/>
      <c r="M876" s="35"/>
      <c r="N876" s="35"/>
      <c r="O876" s="36"/>
      <c r="P876" s="35"/>
      <c r="Q876" s="35"/>
      <c r="R876" s="36"/>
      <c r="S876" s="35"/>
      <c r="T876" s="35"/>
    </row>
    <row r="877" spans="6:20">
      <c r="F877" s="35"/>
      <c r="G877" s="35"/>
      <c r="H877" s="36"/>
      <c r="I877" s="35"/>
      <c r="J877" s="35"/>
      <c r="K877" s="35"/>
      <c r="L877" s="36"/>
      <c r="M877" s="35"/>
      <c r="N877" s="35"/>
      <c r="O877" s="36"/>
      <c r="P877" s="35"/>
      <c r="Q877" s="35"/>
      <c r="R877" s="36"/>
      <c r="S877" s="35"/>
      <c r="T877" s="35"/>
    </row>
    <row r="878" spans="6:20">
      <c r="F878" s="35"/>
      <c r="G878" s="35"/>
      <c r="H878" s="36"/>
      <c r="I878" s="35"/>
      <c r="J878" s="35"/>
      <c r="K878" s="35"/>
      <c r="L878" s="36"/>
      <c r="M878" s="35"/>
      <c r="N878" s="35"/>
      <c r="O878" s="36"/>
      <c r="P878" s="35"/>
      <c r="Q878" s="35"/>
      <c r="R878" s="36"/>
      <c r="S878" s="35"/>
      <c r="T878" s="35"/>
    </row>
    <row r="879" spans="6:20">
      <c r="F879" s="35"/>
      <c r="G879" s="35"/>
      <c r="H879" s="36"/>
      <c r="I879" s="35"/>
      <c r="J879" s="35"/>
      <c r="K879" s="35"/>
      <c r="L879" s="36"/>
      <c r="M879" s="35"/>
      <c r="N879" s="35"/>
      <c r="O879" s="36"/>
      <c r="P879" s="35"/>
      <c r="Q879" s="35"/>
      <c r="R879" s="36"/>
      <c r="S879" s="35"/>
      <c r="T879" s="35"/>
    </row>
    <row r="880" spans="6:20">
      <c r="F880" s="35"/>
      <c r="G880" s="35"/>
      <c r="H880" s="36"/>
      <c r="I880" s="35"/>
      <c r="J880" s="35"/>
      <c r="K880" s="35"/>
      <c r="L880" s="36"/>
      <c r="M880" s="35"/>
      <c r="N880" s="35"/>
      <c r="O880" s="36"/>
      <c r="P880" s="35"/>
      <c r="Q880" s="35"/>
      <c r="R880" s="36"/>
      <c r="S880" s="35"/>
      <c r="T880" s="35"/>
    </row>
    <row r="881" spans="6:20">
      <c r="F881" s="35"/>
      <c r="G881" s="35"/>
      <c r="H881" s="36"/>
      <c r="I881" s="35"/>
      <c r="J881" s="35"/>
      <c r="K881" s="35"/>
      <c r="L881" s="36"/>
      <c r="M881" s="35"/>
      <c r="N881" s="35"/>
      <c r="O881" s="36"/>
      <c r="P881" s="35"/>
      <c r="Q881" s="35"/>
      <c r="R881" s="36"/>
      <c r="S881" s="35"/>
      <c r="T881" s="35"/>
    </row>
    <row r="882" spans="6:20">
      <c r="F882" s="35"/>
      <c r="G882" s="35"/>
      <c r="H882" s="36"/>
      <c r="I882" s="35"/>
      <c r="J882" s="35"/>
      <c r="K882" s="35"/>
      <c r="L882" s="36"/>
      <c r="M882" s="35"/>
      <c r="N882" s="35"/>
      <c r="O882" s="36"/>
      <c r="P882" s="35"/>
      <c r="Q882" s="35"/>
      <c r="R882" s="36"/>
      <c r="S882" s="35"/>
      <c r="T882" s="35"/>
    </row>
    <row r="883" spans="6:20">
      <c r="F883" s="35"/>
      <c r="G883" s="35"/>
      <c r="H883" s="36"/>
      <c r="I883" s="35"/>
      <c r="J883" s="35"/>
      <c r="K883" s="35"/>
      <c r="L883" s="36"/>
      <c r="M883" s="35"/>
      <c r="N883" s="35"/>
      <c r="O883" s="36"/>
      <c r="P883" s="35"/>
      <c r="Q883" s="35"/>
      <c r="R883" s="36"/>
      <c r="S883" s="35"/>
      <c r="T883" s="35"/>
    </row>
    <row r="884" spans="6:20">
      <c r="F884" s="35"/>
      <c r="G884" s="35"/>
      <c r="H884" s="36"/>
      <c r="I884" s="35"/>
      <c r="J884" s="35"/>
      <c r="K884" s="35"/>
      <c r="L884" s="36"/>
      <c r="M884" s="35"/>
      <c r="N884" s="35"/>
      <c r="O884" s="36"/>
      <c r="P884" s="35"/>
      <c r="Q884" s="35"/>
      <c r="R884" s="36"/>
      <c r="S884" s="35"/>
      <c r="T884" s="35"/>
    </row>
    <row r="885" spans="6:20">
      <c r="F885" s="35"/>
      <c r="G885" s="35"/>
      <c r="H885" s="36"/>
      <c r="I885" s="35"/>
      <c r="J885" s="35"/>
      <c r="K885" s="35"/>
      <c r="L885" s="36"/>
      <c r="M885" s="35"/>
      <c r="N885" s="35"/>
      <c r="O885" s="36"/>
      <c r="P885" s="35"/>
      <c r="Q885" s="35"/>
      <c r="R885" s="36"/>
      <c r="S885" s="35"/>
      <c r="T885" s="35"/>
    </row>
    <row r="886" spans="6:20">
      <c r="F886" s="35"/>
      <c r="G886" s="35"/>
      <c r="H886" s="36"/>
      <c r="I886" s="35"/>
      <c r="J886" s="35"/>
      <c r="K886" s="35"/>
      <c r="L886" s="36"/>
      <c r="M886" s="35"/>
      <c r="N886" s="35"/>
      <c r="O886" s="36"/>
      <c r="P886" s="35"/>
      <c r="Q886" s="35"/>
      <c r="R886" s="36"/>
      <c r="S886" s="35"/>
      <c r="T886" s="35"/>
    </row>
    <row r="887" spans="6:20">
      <c r="F887" s="35"/>
      <c r="G887" s="35"/>
      <c r="H887" s="36"/>
      <c r="I887" s="35"/>
      <c r="J887" s="35"/>
      <c r="K887" s="35"/>
      <c r="L887" s="36"/>
      <c r="M887" s="35"/>
      <c r="N887" s="35"/>
      <c r="O887" s="36"/>
      <c r="P887" s="35"/>
      <c r="Q887" s="35"/>
      <c r="R887" s="36"/>
      <c r="S887" s="35"/>
      <c r="T887" s="35"/>
    </row>
    <row r="888" spans="6:20">
      <c r="F888" s="35"/>
      <c r="G888" s="35"/>
      <c r="H888" s="36"/>
      <c r="I888" s="35"/>
      <c r="J888" s="35"/>
      <c r="K888" s="35"/>
      <c r="L888" s="36"/>
      <c r="M888" s="35"/>
      <c r="N888" s="35"/>
      <c r="O888" s="36"/>
      <c r="P888" s="35"/>
      <c r="Q888" s="35"/>
      <c r="R888" s="36"/>
      <c r="S888" s="35"/>
      <c r="T888" s="35"/>
    </row>
    <row r="889" spans="6:20">
      <c r="F889" s="35"/>
      <c r="G889" s="35"/>
      <c r="H889" s="36"/>
      <c r="I889" s="35"/>
      <c r="J889" s="35"/>
      <c r="K889" s="35"/>
      <c r="L889" s="36"/>
      <c r="M889" s="35"/>
      <c r="N889" s="35"/>
      <c r="O889" s="36"/>
      <c r="P889" s="35"/>
      <c r="Q889" s="35"/>
      <c r="R889" s="36"/>
      <c r="S889" s="35"/>
      <c r="T889" s="35"/>
    </row>
    <row r="890" spans="6:20">
      <c r="F890" s="35"/>
      <c r="G890" s="35"/>
      <c r="H890" s="36"/>
      <c r="I890" s="35"/>
      <c r="J890" s="35"/>
      <c r="K890" s="35"/>
      <c r="L890" s="36"/>
      <c r="M890" s="35"/>
      <c r="N890" s="35"/>
      <c r="O890" s="36"/>
      <c r="P890" s="35"/>
      <c r="Q890" s="35"/>
      <c r="R890" s="36"/>
      <c r="S890" s="35"/>
      <c r="T890" s="35"/>
    </row>
    <row r="891" spans="6:20">
      <c r="F891" s="35"/>
      <c r="G891" s="35"/>
      <c r="H891" s="36"/>
      <c r="I891" s="35"/>
      <c r="J891" s="35"/>
      <c r="K891" s="35"/>
      <c r="L891" s="36"/>
      <c r="M891" s="35"/>
      <c r="N891" s="35"/>
      <c r="O891" s="36"/>
      <c r="P891" s="35"/>
      <c r="Q891" s="35"/>
      <c r="R891" s="36"/>
      <c r="S891" s="35"/>
      <c r="T891" s="35"/>
    </row>
    <row r="892" spans="6:20">
      <c r="F892" s="35"/>
      <c r="G892" s="35"/>
      <c r="H892" s="36"/>
      <c r="I892" s="35"/>
      <c r="J892" s="35"/>
      <c r="K892" s="35"/>
      <c r="L892" s="36"/>
      <c r="M892" s="35"/>
      <c r="N892" s="35"/>
      <c r="O892" s="36"/>
      <c r="P892" s="35"/>
      <c r="Q892" s="35"/>
      <c r="R892" s="36"/>
      <c r="S892" s="35"/>
      <c r="T892" s="35"/>
    </row>
    <row r="893" spans="6:20">
      <c r="F893" s="35"/>
      <c r="G893" s="35"/>
      <c r="H893" s="36"/>
      <c r="I893" s="35"/>
      <c r="J893" s="35"/>
      <c r="K893" s="35"/>
      <c r="L893" s="36"/>
      <c r="M893" s="35"/>
      <c r="N893" s="35"/>
      <c r="O893" s="36"/>
      <c r="P893" s="35"/>
      <c r="Q893" s="35"/>
      <c r="R893" s="36"/>
      <c r="S893" s="35"/>
      <c r="T893" s="35"/>
    </row>
    <row r="894" spans="6:20">
      <c r="F894" s="35"/>
      <c r="G894" s="35"/>
      <c r="H894" s="36"/>
      <c r="I894" s="35"/>
      <c r="J894" s="35"/>
      <c r="K894" s="35"/>
      <c r="L894" s="36"/>
      <c r="M894" s="35"/>
      <c r="N894" s="35"/>
      <c r="O894" s="36"/>
      <c r="P894" s="35"/>
      <c r="Q894" s="35"/>
      <c r="R894" s="36"/>
      <c r="S894" s="35"/>
      <c r="T894" s="35"/>
    </row>
    <row r="895" spans="6:20">
      <c r="F895" s="35"/>
      <c r="G895" s="35"/>
      <c r="H895" s="36"/>
      <c r="I895" s="35"/>
      <c r="J895" s="35"/>
      <c r="K895" s="35"/>
      <c r="L895" s="36"/>
      <c r="M895" s="35"/>
      <c r="N895" s="35"/>
      <c r="O895" s="36"/>
      <c r="P895" s="35"/>
      <c r="Q895" s="35"/>
      <c r="R895" s="36"/>
      <c r="S895" s="35"/>
      <c r="T895" s="35"/>
    </row>
    <row r="896" spans="6:20">
      <c r="F896" s="35"/>
      <c r="G896" s="35"/>
      <c r="H896" s="36"/>
      <c r="I896" s="35"/>
      <c r="J896" s="35"/>
      <c r="K896" s="35"/>
      <c r="L896" s="36"/>
      <c r="M896" s="35"/>
      <c r="N896" s="35"/>
      <c r="O896" s="36"/>
      <c r="P896" s="35"/>
      <c r="Q896" s="35"/>
      <c r="R896" s="36"/>
      <c r="S896" s="35"/>
      <c r="T896" s="35"/>
    </row>
    <row r="897" spans="6:20">
      <c r="F897" s="35"/>
      <c r="G897" s="35"/>
      <c r="H897" s="36"/>
      <c r="I897" s="35"/>
      <c r="J897" s="35"/>
      <c r="K897" s="35"/>
      <c r="L897" s="36"/>
      <c r="M897" s="35"/>
      <c r="N897" s="35"/>
      <c r="O897" s="36"/>
      <c r="P897" s="35"/>
      <c r="Q897" s="35"/>
      <c r="R897" s="36"/>
      <c r="S897" s="35"/>
      <c r="T897" s="35"/>
    </row>
    <row r="898" spans="6:20">
      <c r="F898" s="35"/>
      <c r="G898" s="35"/>
      <c r="H898" s="36"/>
      <c r="I898" s="35"/>
      <c r="J898" s="35"/>
      <c r="K898" s="35"/>
      <c r="L898" s="36"/>
      <c r="M898" s="35"/>
      <c r="N898" s="35"/>
      <c r="O898" s="36"/>
      <c r="P898" s="35"/>
      <c r="Q898" s="35"/>
      <c r="R898" s="36"/>
      <c r="S898" s="35"/>
      <c r="T898" s="35"/>
    </row>
    <row r="899" spans="6:20">
      <c r="F899" s="35"/>
      <c r="G899" s="35"/>
      <c r="H899" s="36"/>
      <c r="I899" s="35"/>
      <c r="J899" s="35"/>
      <c r="K899" s="35"/>
      <c r="L899" s="36"/>
      <c r="M899" s="35"/>
      <c r="N899" s="35"/>
      <c r="O899" s="36"/>
      <c r="P899" s="35"/>
      <c r="Q899" s="35"/>
      <c r="R899" s="36"/>
      <c r="S899" s="35"/>
      <c r="T899" s="35"/>
    </row>
    <row r="900" spans="6:20">
      <c r="F900" s="35"/>
      <c r="G900" s="35"/>
      <c r="H900" s="36"/>
      <c r="I900" s="35"/>
      <c r="J900" s="35"/>
      <c r="K900" s="35"/>
      <c r="L900" s="36"/>
      <c r="M900" s="35"/>
      <c r="N900" s="35"/>
      <c r="O900" s="36"/>
      <c r="P900" s="35"/>
      <c r="Q900" s="35"/>
      <c r="R900" s="36"/>
      <c r="S900" s="35"/>
      <c r="T900" s="35"/>
    </row>
    <row r="901" spans="6:20">
      <c r="F901" s="35"/>
      <c r="G901" s="35"/>
      <c r="H901" s="36"/>
      <c r="I901" s="35"/>
      <c r="J901" s="35"/>
      <c r="K901" s="35"/>
      <c r="L901" s="36"/>
      <c r="M901" s="35"/>
      <c r="N901" s="35"/>
      <c r="O901" s="36"/>
      <c r="P901" s="35"/>
      <c r="Q901" s="35"/>
      <c r="R901" s="36"/>
      <c r="S901" s="35"/>
      <c r="T901" s="35"/>
    </row>
    <row r="902" spans="6:20">
      <c r="F902" s="35"/>
      <c r="G902" s="35"/>
      <c r="H902" s="36"/>
      <c r="I902" s="35"/>
      <c r="J902" s="35"/>
      <c r="K902" s="35"/>
      <c r="L902" s="36"/>
      <c r="M902" s="35"/>
      <c r="N902" s="35"/>
      <c r="O902" s="36"/>
      <c r="P902" s="35"/>
      <c r="Q902" s="35"/>
      <c r="R902" s="36"/>
      <c r="S902" s="35"/>
      <c r="T902" s="35"/>
    </row>
    <row r="903" spans="6:20">
      <c r="F903" s="35"/>
      <c r="G903" s="35"/>
      <c r="H903" s="36"/>
      <c r="I903" s="35"/>
      <c r="J903" s="35"/>
      <c r="K903" s="35"/>
      <c r="L903" s="36"/>
      <c r="M903" s="35"/>
      <c r="N903" s="35"/>
      <c r="O903" s="36"/>
      <c r="P903" s="35"/>
      <c r="Q903" s="35"/>
      <c r="R903" s="36"/>
      <c r="S903" s="35"/>
      <c r="T903" s="35"/>
    </row>
    <row r="904" spans="6:20">
      <c r="F904" s="35"/>
      <c r="G904" s="35"/>
      <c r="H904" s="36"/>
      <c r="I904" s="35"/>
      <c r="J904" s="35"/>
      <c r="K904" s="35"/>
      <c r="L904" s="36"/>
      <c r="M904" s="35"/>
      <c r="N904" s="35"/>
      <c r="O904" s="36"/>
      <c r="P904" s="35"/>
      <c r="Q904" s="35"/>
      <c r="R904" s="36"/>
      <c r="S904" s="35"/>
      <c r="T904" s="35"/>
    </row>
    <row r="905" spans="6:20">
      <c r="F905" s="35"/>
      <c r="G905" s="35"/>
      <c r="H905" s="36"/>
      <c r="I905" s="35"/>
      <c r="J905" s="35"/>
      <c r="K905" s="35"/>
      <c r="L905" s="36"/>
      <c r="M905" s="35"/>
      <c r="N905" s="35"/>
      <c r="O905" s="36"/>
      <c r="P905" s="35"/>
      <c r="Q905" s="35"/>
      <c r="R905" s="36"/>
      <c r="S905" s="35"/>
      <c r="T905" s="35"/>
    </row>
    <row r="906" spans="6:20">
      <c r="F906" s="35"/>
      <c r="G906" s="35"/>
      <c r="H906" s="36"/>
      <c r="I906" s="35"/>
      <c r="J906" s="35"/>
      <c r="K906" s="35"/>
      <c r="L906" s="36"/>
      <c r="M906" s="35"/>
      <c r="N906" s="35"/>
      <c r="O906" s="36"/>
      <c r="P906" s="35"/>
      <c r="Q906" s="35"/>
      <c r="R906" s="36"/>
      <c r="S906" s="35"/>
      <c r="T906" s="35"/>
    </row>
    <row r="907" spans="6:20">
      <c r="F907" s="35"/>
      <c r="G907" s="35"/>
      <c r="H907" s="36"/>
      <c r="I907" s="35"/>
      <c r="J907" s="35"/>
      <c r="K907" s="35"/>
      <c r="L907" s="36"/>
      <c r="M907" s="35"/>
      <c r="N907" s="35"/>
      <c r="O907" s="36"/>
      <c r="P907" s="35"/>
      <c r="Q907" s="35"/>
      <c r="R907" s="36"/>
      <c r="S907" s="35"/>
      <c r="T907" s="35"/>
    </row>
    <row r="908" spans="6:20">
      <c r="F908" s="35"/>
      <c r="G908" s="35"/>
      <c r="H908" s="36"/>
      <c r="I908" s="35"/>
      <c r="J908" s="35"/>
      <c r="K908" s="35"/>
      <c r="L908" s="36"/>
      <c r="M908" s="35"/>
      <c r="N908" s="35"/>
      <c r="O908" s="36"/>
      <c r="P908" s="35"/>
      <c r="Q908" s="35"/>
      <c r="R908" s="36"/>
      <c r="S908" s="35"/>
      <c r="T908" s="35"/>
    </row>
    <row r="909" spans="6:20">
      <c r="F909" s="35"/>
      <c r="G909" s="35"/>
      <c r="H909" s="36"/>
      <c r="I909" s="35"/>
      <c r="J909" s="35"/>
      <c r="K909" s="35"/>
      <c r="L909" s="36"/>
      <c r="M909" s="35"/>
      <c r="N909" s="35"/>
      <c r="O909" s="36"/>
      <c r="P909" s="35"/>
      <c r="Q909" s="35"/>
      <c r="R909" s="36"/>
      <c r="S909" s="35"/>
      <c r="T909" s="35"/>
    </row>
    <row r="910" spans="6:20">
      <c r="F910" s="35"/>
      <c r="G910" s="35"/>
      <c r="H910" s="36"/>
      <c r="I910" s="35"/>
      <c r="J910" s="35"/>
      <c r="K910" s="35"/>
      <c r="L910" s="36"/>
      <c r="M910" s="35"/>
      <c r="N910" s="35"/>
      <c r="O910" s="36"/>
      <c r="P910" s="35"/>
      <c r="Q910" s="35"/>
      <c r="R910" s="36"/>
      <c r="S910" s="35"/>
      <c r="T910" s="35"/>
    </row>
    <row r="911" spans="6:20">
      <c r="F911" s="35"/>
      <c r="G911" s="35"/>
      <c r="H911" s="36"/>
      <c r="I911" s="35"/>
      <c r="J911" s="35"/>
      <c r="K911" s="35"/>
      <c r="L911" s="36"/>
      <c r="M911" s="35"/>
      <c r="N911" s="35"/>
      <c r="O911" s="36"/>
      <c r="P911" s="35"/>
      <c r="Q911" s="35"/>
      <c r="R911" s="36"/>
      <c r="S911" s="35"/>
      <c r="T911" s="35"/>
    </row>
    <row r="912" spans="6:20">
      <c r="F912" s="35"/>
      <c r="G912" s="35"/>
      <c r="H912" s="36"/>
      <c r="I912" s="35"/>
      <c r="J912" s="35"/>
      <c r="K912" s="35"/>
      <c r="L912" s="36"/>
      <c r="M912" s="35"/>
      <c r="N912" s="35"/>
      <c r="O912" s="36"/>
      <c r="P912" s="35"/>
      <c r="Q912" s="35"/>
      <c r="R912" s="36"/>
      <c r="S912" s="35"/>
      <c r="T912" s="35"/>
    </row>
    <row r="913" spans="4:20">
      <c r="F913" s="35"/>
      <c r="G913" s="35"/>
      <c r="H913" s="36"/>
      <c r="I913" s="35"/>
      <c r="J913" s="35"/>
      <c r="K913" s="35"/>
      <c r="L913" s="36"/>
      <c r="M913" s="35"/>
      <c r="N913" s="35"/>
      <c r="O913" s="36"/>
      <c r="P913" s="35"/>
      <c r="Q913" s="35"/>
      <c r="R913" s="36"/>
      <c r="S913" s="35"/>
      <c r="T913" s="35"/>
    </row>
    <row r="914" spans="4:20">
      <c r="F914" s="35"/>
      <c r="G914" s="35"/>
      <c r="H914" s="36"/>
      <c r="I914" s="35"/>
      <c r="J914" s="35"/>
      <c r="K914" s="35"/>
      <c r="L914" s="36"/>
      <c r="M914" s="35"/>
      <c r="N914" s="35"/>
      <c r="O914" s="36"/>
      <c r="P914" s="35"/>
      <c r="Q914" s="35"/>
      <c r="R914" s="36"/>
      <c r="S914" s="35"/>
      <c r="T914" s="35"/>
    </row>
    <row r="915" spans="4:20">
      <c r="F915" s="35"/>
      <c r="G915" s="35"/>
      <c r="H915" s="36"/>
      <c r="I915" s="35"/>
      <c r="J915" s="35"/>
      <c r="K915" s="35"/>
      <c r="L915" s="36"/>
      <c r="M915" s="35"/>
      <c r="N915" s="35"/>
      <c r="O915" s="36"/>
      <c r="P915" s="35"/>
      <c r="Q915" s="35"/>
      <c r="R915" s="36"/>
      <c r="S915" s="35"/>
      <c r="T915" s="35"/>
    </row>
    <row r="916" spans="4:20" ht="45">
      <c r="D916" s="58" t="s">
        <v>74</v>
      </c>
      <c r="E916" s="65"/>
      <c r="F916" s="76">
        <v>234.6</v>
      </c>
      <c r="G916" s="76">
        <v>1534.9</v>
      </c>
      <c r="H916" s="76">
        <v>522.79999999999995</v>
      </c>
      <c r="I916" s="76">
        <v>828.1</v>
      </c>
      <c r="J916" s="76">
        <v>114578.7</v>
      </c>
      <c r="K916" s="76">
        <v>149.5</v>
      </c>
      <c r="L916" s="76">
        <v>1199.3</v>
      </c>
      <c r="M916" s="76">
        <v>506.4</v>
      </c>
      <c r="N916" s="76">
        <v>1317.9</v>
      </c>
      <c r="O916" s="76">
        <v>391.2</v>
      </c>
      <c r="P916" s="76">
        <v>203.9</v>
      </c>
      <c r="Q916" s="76">
        <v>446.9</v>
      </c>
      <c r="R916" s="76">
        <v>651.20000000000005</v>
      </c>
      <c r="S916" s="76">
        <v>12465.7</v>
      </c>
      <c r="T916" s="76">
        <v>8371.6</v>
      </c>
    </row>
    <row r="917" spans="4:20">
      <c r="F917" s="35"/>
      <c r="G917" s="35"/>
      <c r="H917" s="36"/>
      <c r="I917" s="35"/>
      <c r="J917" s="35"/>
      <c r="K917" s="35"/>
      <c r="L917" s="36"/>
      <c r="M917" s="35"/>
      <c r="N917" s="35"/>
      <c r="O917" s="36"/>
      <c r="P917" s="35"/>
      <c r="Q917" s="35"/>
      <c r="R917" s="36"/>
      <c r="S917" s="35"/>
      <c r="T917" s="35"/>
    </row>
    <row r="918" spans="4:20">
      <c r="F918" s="35"/>
      <c r="G918" s="35"/>
      <c r="H918" s="36"/>
      <c r="I918" s="35"/>
      <c r="J918" s="35"/>
      <c r="K918" s="35"/>
      <c r="L918" s="36"/>
      <c r="M918" s="35"/>
      <c r="N918" s="35"/>
      <c r="O918" s="36"/>
      <c r="P918" s="35"/>
      <c r="Q918" s="35"/>
      <c r="R918" s="36"/>
      <c r="S918" s="35"/>
      <c r="T918" s="35"/>
    </row>
    <row r="919" spans="4:20">
      <c r="F919" s="35"/>
      <c r="G919" s="35"/>
      <c r="H919" s="36"/>
      <c r="I919" s="35"/>
      <c r="J919" s="35"/>
      <c r="K919" s="35"/>
      <c r="L919" s="36"/>
      <c r="M919" s="35"/>
      <c r="N919" s="35"/>
      <c r="O919" s="36"/>
      <c r="P919" s="35"/>
      <c r="Q919" s="35"/>
      <c r="R919" s="36"/>
      <c r="S919" s="35"/>
      <c r="T919" s="35"/>
    </row>
    <row r="920" spans="4:20">
      <c r="F920" s="35"/>
      <c r="G920" s="35"/>
      <c r="H920" s="36"/>
      <c r="I920" s="35"/>
      <c r="J920" s="35"/>
      <c r="K920" s="35"/>
      <c r="L920" s="36"/>
      <c r="M920" s="35"/>
      <c r="N920" s="35"/>
      <c r="O920" s="36"/>
      <c r="P920" s="35"/>
      <c r="Q920" s="35"/>
      <c r="R920" s="36"/>
      <c r="S920" s="35"/>
      <c r="T920" s="35"/>
    </row>
    <row r="921" spans="4:20">
      <c r="F921" s="35"/>
      <c r="G921" s="35"/>
      <c r="H921" s="36"/>
      <c r="I921" s="35"/>
      <c r="J921" s="35"/>
      <c r="K921" s="35"/>
      <c r="L921" s="36"/>
      <c r="M921" s="35"/>
      <c r="N921" s="35"/>
      <c r="O921" s="36"/>
      <c r="P921" s="35"/>
      <c r="Q921" s="35"/>
      <c r="R921" s="36"/>
      <c r="S921" s="35"/>
      <c r="T921" s="35"/>
    </row>
    <row r="922" spans="4:20">
      <c r="F922" s="35"/>
      <c r="G922" s="35"/>
      <c r="H922" s="36"/>
      <c r="I922" s="35"/>
      <c r="J922" s="35"/>
      <c r="K922" s="35"/>
      <c r="L922" s="36"/>
      <c r="M922" s="35"/>
      <c r="N922" s="35"/>
      <c r="O922" s="36"/>
      <c r="P922" s="35"/>
      <c r="Q922" s="35"/>
      <c r="R922" s="36"/>
      <c r="S922" s="35"/>
      <c r="T922" s="35"/>
    </row>
    <row r="923" spans="4:20">
      <c r="F923" s="35"/>
      <c r="G923" s="35"/>
      <c r="H923" s="36"/>
      <c r="I923" s="35"/>
      <c r="J923" s="35"/>
      <c r="K923" s="35"/>
      <c r="L923" s="36"/>
      <c r="M923" s="35"/>
      <c r="N923" s="35"/>
      <c r="O923" s="36"/>
      <c r="P923" s="35"/>
      <c r="Q923" s="35"/>
      <c r="R923" s="36"/>
      <c r="S923" s="35"/>
      <c r="T923" s="35"/>
    </row>
    <row r="924" spans="4:20">
      <c r="F924" s="35"/>
      <c r="G924" s="35"/>
      <c r="H924" s="36"/>
      <c r="I924" s="35"/>
      <c r="J924" s="35"/>
      <c r="K924" s="35"/>
      <c r="L924" s="36"/>
      <c r="M924" s="35"/>
      <c r="N924" s="35"/>
      <c r="O924" s="36"/>
      <c r="P924" s="35"/>
      <c r="Q924" s="35"/>
      <c r="R924" s="36"/>
      <c r="S924" s="35"/>
      <c r="T924" s="35"/>
    </row>
    <row r="925" spans="4:20">
      <c r="F925" s="35"/>
      <c r="G925" s="35"/>
      <c r="H925" s="36"/>
      <c r="I925" s="35"/>
      <c r="J925" s="35"/>
      <c r="K925" s="35"/>
      <c r="L925" s="36"/>
      <c r="M925" s="35"/>
      <c r="N925" s="35"/>
      <c r="O925" s="36"/>
      <c r="P925" s="35"/>
      <c r="Q925" s="35"/>
      <c r="R925" s="36"/>
      <c r="S925" s="35"/>
      <c r="T925" s="35"/>
    </row>
    <row r="926" spans="4:20">
      <c r="F926" s="35"/>
      <c r="G926" s="35"/>
      <c r="H926" s="36"/>
      <c r="I926" s="35"/>
      <c r="J926" s="35"/>
      <c r="K926" s="35"/>
      <c r="L926" s="36"/>
      <c r="M926" s="35"/>
      <c r="N926" s="35"/>
      <c r="O926" s="36"/>
      <c r="P926" s="35"/>
      <c r="Q926" s="35"/>
      <c r="R926" s="36"/>
      <c r="S926" s="35"/>
      <c r="T926" s="35"/>
    </row>
    <row r="927" spans="4:20">
      <c r="F927" s="35"/>
      <c r="G927" s="35"/>
      <c r="H927" s="36"/>
      <c r="I927" s="35"/>
      <c r="J927" s="35"/>
      <c r="K927" s="35"/>
      <c r="L927" s="36"/>
      <c r="M927" s="35"/>
      <c r="N927" s="35"/>
      <c r="O927" s="36"/>
      <c r="P927" s="35"/>
      <c r="Q927" s="35"/>
      <c r="R927" s="36"/>
      <c r="S927" s="35"/>
      <c r="T927" s="35"/>
    </row>
    <row r="928" spans="4:20">
      <c r="F928" s="35"/>
      <c r="G928" s="35"/>
      <c r="H928" s="36"/>
      <c r="I928" s="35"/>
      <c r="J928" s="35"/>
      <c r="K928" s="35"/>
      <c r="L928" s="36"/>
      <c r="M928" s="35"/>
      <c r="N928" s="35"/>
      <c r="O928" s="36"/>
      <c r="P928" s="35"/>
      <c r="Q928" s="35"/>
      <c r="R928" s="36"/>
      <c r="S928" s="35"/>
      <c r="T928" s="35"/>
    </row>
    <row r="929" spans="6:20">
      <c r="F929" s="35"/>
      <c r="G929" s="35"/>
      <c r="H929" s="36"/>
      <c r="I929" s="35"/>
      <c r="J929" s="35"/>
      <c r="K929" s="35"/>
      <c r="L929" s="36"/>
      <c r="M929" s="35"/>
      <c r="N929" s="35"/>
      <c r="O929" s="36"/>
      <c r="P929" s="35"/>
      <c r="Q929" s="35"/>
      <c r="R929" s="36"/>
      <c r="S929" s="35"/>
      <c r="T929" s="35"/>
    </row>
    <row r="930" spans="6:20">
      <c r="F930" s="35"/>
      <c r="G930" s="35"/>
      <c r="H930" s="36"/>
      <c r="I930" s="35"/>
      <c r="J930" s="35"/>
      <c r="K930" s="35"/>
      <c r="L930" s="36"/>
      <c r="M930" s="35"/>
      <c r="N930" s="35"/>
      <c r="O930" s="36"/>
      <c r="P930" s="35"/>
      <c r="Q930" s="35"/>
      <c r="R930" s="36"/>
      <c r="S930" s="35"/>
      <c r="T930" s="35"/>
    </row>
    <row r="931" spans="6:20">
      <c r="F931" s="35"/>
      <c r="G931" s="35"/>
      <c r="H931" s="36"/>
      <c r="I931" s="35"/>
      <c r="J931" s="35"/>
      <c r="K931" s="35"/>
      <c r="L931" s="36"/>
      <c r="M931" s="35"/>
      <c r="N931" s="35"/>
      <c r="O931" s="36"/>
      <c r="P931" s="35"/>
      <c r="Q931" s="35"/>
      <c r="R931" s="36"/>
      <c r="S931" s="35"/>
      <c r="T931" s="35"/>
    </row>
    <row r="932" spans="6:20">
      <c r="F932" s="35"/>
      <c r="G932" s="35"/>
      <c r="H932" s="36"/>
      <c r="I932" s="35"/>
      <c r="J932" s="35"/>
      <c r="K932" s="35"/>
      <c r="L932" s="36"/>
      <c r="M932" s="35"/>
      <c r="N932" s="35"/>
      <c r="O932" s="36"/>
      <c r="P932" s="35"/>
      <c r="Q932" s="35"/>
      <c r="R932" s="36"/>
      <c r="S932" s="35"/>
      <c r="T932" s="35"/>
    </row>
    <row r="933" spans="6:20">
      <c r="F933" s="35"/>
      <c r="G933" s="35"/>
      <c r="H933" s="36"/>
      <c r="I933" s="35"/>
      <c r="J933" s="35"/>
      <c r="K933" s="35"/>
      <c r="L933" s="36"/>
      <c r="M933" s="35"/>
      <c r="N933" s="35"/>
      <c r="O933" s="36"/>
      <c r="P933" s="35"/>
      <c r="Q933" s="35"/>
      <c r="R933" s="36"/>
      <c r="S933" s="35"/>
      <c r="T933" s="35"/>
    </row>
    <row r="934" spans="6:20">
      <c r="F934" s="35"/>
      <c r="G934" s="35"/>
      <c r="H934" s="36"/>
      <c r="I934" s="35"/>
      <c r="J934" s="35"/>
      <c r="K934" s="35"/>
      <c r="L934" s="36"/>
      <c r="M934" s="35"/>
      <c r="N934" s="35"/>
      <c r="O934" s="36"/>
      <c r="P934" s="35"/>
      <c r="Q934" s="35"/>
      <c r="R934" s="36"/>
      <c r="S934" s="35"/>
      <c r="T934" s="35"/>
    </row>
    <row r="935" spans="6:20">
      <c r="F935" s="35"/>
      <c r="G935" s="35"/>
      <c r="H935" s="36"/>
      <c r="I935" s="35"/>
      <c r="J935" s="35"/>
      <c r="K935" s="35"/>
      <c r="L935" s="36"/>
      <c r="M935" s="35"/>
      <c r="N935" s="35"/>
      <c r="O935" s="36"/>
      <c r="P935" s="35"/>
      <c r="Q935" s="35"/>
      <c r="R935" s="36"/>
      <c r="S935" s="35"/>
      <c r="T935" s="35"/>
    </row>
    <row r="936" spans="6:20">
      <c r="F936" s="35"/>
      <c r="G936" s="35"/>
      <c r="H936" s="36"/>
      <c r="I936" s="35"/>
      <c r="J936" s="35"/>
      <c r="K936" s="35"/>
      <c r="L936" s="36"/>
      <c r="M936" s="35"/>
      <c r="N936" s="35"/>
      <c r="O936" s="36"/>
      <c r="P936" s="35"/>
      <c r="Q936" s="35"/>
      <c r="R936" s="36"/>
      <c r="S936" s="35"/>
      <c r="T936" s="35"/>
    </row>
    <row r="937" spans="6:20">
      <c r="F937" s="35"/>
      <c r="G937" s="35"/>
      <c r="H937" s="36"/>
      <c r="I937" s="35"/>
      <c r="J937" s="35"/>
      <c r="K937" s="35"/>
      <c r="L937" s="36"/>
      <c r="M937" s="35"/>
      <c r="N937" s="35"/>
      <c r="O937" s="36"/>
      <c r="P937" s="35"/>
      <c r="Q937" s="35"/>
      <c r="R937" s="36"/>
      <c r="S937" s="35"/>
      <c r="T937" s="35"/>
    </row>
    <row r="938" spans="6:20">
      <c r="F938" s="35"/>
      <c r="G938" s="35"/>
      <c r="H938" s="36"/>
      <c r="I938" s="35"/>
      <c r="J938" s="35"/>
      <c r="K938" s="35"/>
      <c r="L938" s="36"/>
      <c r="M938" s="35"/>
      <c r="N938" s="35"/>
      <c r="O938" s="36"/>
      <c r="P938" s="35"/>
      <c r="Q938" s="35"/>
      <c r="R938" s="36"/>
      <c r="S938" s="35"/>
      <c r="T938" s="35"/>
    </row>
    <row r="939" spans="6:20">
      <c r="F939" s="35"/>
      <c r="G939" s="35"/>
      <c r="H939" s="36"/>
      <c r="I939" s="35"/>
      <c r="J939" s="35"/>
      <c r="K939" s="35"/>
      <c r="L939" s="36"/>
      <c r="M939" s="35"/>
      <c r="N939" s="35"/>
      <c r="O939" s="36"/>
      <c r="P939" s="35"/>
      <c r="Q939" s="35"/>
      <c r="R939" s="36"/>
      <c r="S939" s="35"/>
      <c r="T939" s="35"/>
    </row>
    <row r="940" spans="6:20">
      <c r="F940" s="35"/>
      <c r="G940" s="35"/>
      <c r="H940" s="36"/>
      <c r="I940" s="35"/>
      <c r="J940" s="35"/>
      <c r="K940" s="35"/>
      <c r="L940" s="36"/>
      <c r="M940" s="35"/>
      <c r="N940" s="35"/>
      <c r="O940" s="36"/>
      <c r="P940" s="35"/>
      <c r="Q940" s="35"/>
      <c r="R940" s="36"/>
      <c r="S940" s="35"/>
      <c r="T940" s="35"/>
    </row>
    <row r="941" spans="6:20">
      <c r="F941" s="35"/>
      <c r="G941" s="35"/>
      <c r="H941" s="36"/>
      <c r="I941" s="35"/>
      <c r="J941" s="35"/>
      <c r="K941" s="35"/>
      <c r="L941" s="36"/>
      <c r="M941" s="35"/>
      <c r="N941" s="35"/>
      <c r="O941" s="36"/>
      <c r="P941" s="35"/>
      <c r="Q941" s="35"/>
      <c r="R941" s="36"/>
      <c r="S941" s="35"/>
      <c r="T941" s="35"/>
    </row>
    <row r="942" spans="6:20">
      <c r="F942" s="35"/>
      <c r="G942" s="35"/>
      <c r="H942" s="36"/>
      <c r="I942" s="35"/>
      <c r="J942" s="35"/>
      <c r="K942" s="35"/>
      <c r="L942" s="36"/>
      <c r="M942" s="35"/>
      <c r="N942" s="35"/>
      <c r="O942" s="36"/>
      <c r="P942" s="35"/>
      <c r="Q942" s="35"/>
      <c r="R942" s="36"/>
      <c r="S942" s="35"/>
      <c r="T942" s="35"/>
    </row>
    <row r="943" spans="6:20">
      <c r="F943" s="35"/>
      <c r="G943" s="35"/>
      <c r="H943" s="36"/>
      <c r="I943" s="35"/>
      <c r="J943" s="35"/>
      <c r="K943" s="35"/>
      <c r="L943" s="36"/>
      <c r="M943" s="35"/>
      <c r="N943" s="35"/>
      <c r="O943" s="36"/>
      <c r="P943" s="35"/>
      <c r="Q943" s="35"/>
      <c r="R943" s="36"/>
      <c r="S943" s="35"/>
      <c r="T943" s="35"/>
    </row>
    <row r="944" spans="6:20">
      <c r="F944" s="35"/>
      <c r="G944" s="35"/>
      <c r="H944" s="36"/>
      <c r="I944" s="35"/>
      <c r="J944" s="35"/>
      <c r="K944" s="35"/>
      <c r="L944" s="36"/>
      <c r="M944" s="35"/>
      <c r="N944" s="35"/>
      <c r="O944" s="36"/>
      <c r="P944" s="35"/>
      <c r="Q944" s="35"/>
      <c r="R944" s="36"/>
      <c r="S944" s="35"/>
      <c r="T944" s="35"/>
    </row>
    <row r="945" spans="6:20">
      <c r="F945" s="35"/>
      <c r="G945" s="35"/>
      <c r="H945" s="36"/>
      <c r="I945" s="35"/>
      <c r="J945" s="35"/>
      <c r="K945" s="35"/>
      <c r="L945" s="36"/>
      <c r="M945" s="35"/>
      <c r="N945" s="35"/>
      <c r="O945" s="36"/>
      <c r="P945" s="35"/>
      <c r="Q945" s="35"/>
      <c r="R945" s="36"/>
      <c r="S945" s="35"/>
      <c r="T945" s="35"/>
    </row>
    <row r="946" spans="6:20">
      <c r="F946" s="35"/>
      <c r="G946" s="35"/>
      <c r="H946" s="36"/>
      <c r="I946" s="35"/>
      <c r="J946" s="35"/>
      <c r="K946" s="35"/>
      <c r="L946" s="36"/>
      <c r="M946" s="35"/>
      <c r="N946" s="35"/>
      <c r="O946" s="36"/>
      <c r="P946" s="35"/>
      <c r="Q946" s="35"/>
      <c r="R946" s="36"/>
      <c r="S946" s="35"/>
      <c r="T946" s="35"/>
    </row>
    <row r="947" spans="6:20">
      <c r="F947" s="35"/>
      <c r="G947" s="35"/>
      <c r="H947" s="36"/>
      <c r="I947" s="35"/>
      <c r="J947" s="35"/>
      <c r="K947" s="35"/>
      <c r="L947" s="36"/>
      <c r="M947" s="35"/>
      <c r="N947" s="35"/>
      <c r="O947" s="36"/>
      <c r="P947" s="35"/>
      <c r="Q947" s="35"/>
      <c r="R947" s="36"/>
      <c r="S947" s="35"/>
      <c r="T947" s="35"/>
    </row>
    <row r="948" spans="6:20">
      <c r="F948" s="35"/>
      <c r="G948" s="35"/>
      <c r="H948" s="36"/>
      <c r="I948" s="35"/>
      <c r="J948" s="35"/>
      <c r="K948" s="35"/>
      <c r="L948" s="36"/>
      <c r="M948" s="35"/>
      <c r="N948" s="35"/>
      <c r="O948" s="36"/>
      <c r="P948" s="35"/>
      <c r="Q948" s="35"/>
      <c r="R948" s="36"/>
      <c r="S948" s="35"/>
      <c r="T948" s="35"/>
    </row>
    <row r="949" spans="6:20">
      <c r="F949" s="35"/>
      <c r="G949" s="35"/>
      <c r="H949" s="36"/>
      <c r="I949" s="35"/>
      <c r="J949" s="35"/>
      <c r="K949" s="35"/>
      <c r="L949" s="36"/>
      <c r="M949" s="35"/>
      <c r="N949" s="35"/>
      <c r="O949" s="36"/>
      <c r="P949" s="35"/>
      <c r="Q949" s="35"/>
      <c r="R949" s="36"/>
      <c r="S949" s="35"/>
      <c r="T949" s="35"/>
    </row>
    <row r="950" spans="6:20">
      <c r="F950" s="35"/>
      <c r="G950" s="35"/>
      <c r="H950" s="36"/>
      <c r="I950" s="35"/>
      <c r="J950" s="35"/>
      <c r="K950" s="35"/>
      <c r="L950" s="36"/>
      <c r="M950" s="35"/>
      <c r="N950" s="35"/>
      <c r="O950" s="36"/>
      <c r="P950" s="35"/>
      <c r="Q950" s="35"/>
      <c r="R950" s="36"/>
      <c r="S950" s="35"/>
      <c r="T950" s="35"/>
    </row>
    <row r="951" spans="6:20">
      <c r="F951" s="35"/>
      <c r="G951" s="35"/>
      <c r="H951" s="36"/>
      <c r="I951" s="35"/>
      <c r="J951" s="35"/>
      <c r="K951" s="35"/>
      <c r="L951" s="36"/>
      <c r="M951" s="35"/>
      <c r="N951" s="35"/>
      <c r="O951" s="36"/>
      <c r="P951" s="35"/>
      <c r="Q951" s="35"/>
      <c r="R951" s="36"/>
      <c r="S951" s="35"/>
      <c r="T951" s="35"/>
    </row>
    <row r="952" spans="6:20">
      <c r="F952" s="35"/>
      <c r="G952" s="35"/>
      <c r="H952" s="36"/>
      <c r="I952" s="35"/>
      <c r="J952" s="35"/>
      <c r="K952" s="35"/>
      <c r="L952" s="36"/>
      <c r="M952" s="35"/>
      <c r="N952" s="35"/>
      <c r="O952" s="36"/>
      <c r="P952" s="35"/>
      <c r="Q952" s="35"/>
      <c r="R952" s="36"/>
      <c r="S952" s="35"/>
      <c r="T952" s="35"/>
    </row>
    <row r="953" spans="6:20">
      <c r="F953" s="35"/>
      <c r="G953" s="35"/>
      <c r="H953" s="36"/>
      <c r="I953" s="35"/>
      <c r="J953" s="35"/>
      <c r="K953" s="35"/>
      <c r="L953" s="36"/>
      <c r="M953" s="35"/>
      <c r="N953" s="35"/>
      <c r="O953" s="36"/>
      <c r="P953" s="35"/>
      <c r="Q953" s="35"/>
      <c r="R953" s="36"/>
      <c r="S953" s="35"/>
      <c r="T953" s="35"/>
    </row>
    <row r="954" spans="6:20">
      <c r="F954" s="35"/>
      <c r="G954" s="35"/>
      <c r="H954" s="36"/>
      <c r="I954" s="35"/>
      <c r="J954" s="35"/>
      <c r="K954" s="35"/>
      <c r="L954" s="36"/>
      <c r="M954" s="35"/>
      <c r="N954" s="35"/>
      <c r="O954" s="36"/>
      <c r="P954" s="35"/>
      <c r="Q954" s="35"/>
      <c r="R954" s="36"/>
      <c r="S954" s="35"/>
      <c r="T954" s="35"/>
    </row>
    <row r="955" spans="6:20">
      <c r="F955" s="35"/>
      <c r="G955" s="35"/>
      <c r="H955" s="36"/>
      <c r="I955" s="35"/>
      <c r="J955" s="35"/>
      <c r="K955" s="35"/>
      <c r="L955" s="36"/>
      <c r="M955" s="35"/>
      <c r="N955" s="35"/>
      <c r="O955" s="36"/>
      <c r="P955" s="35"/>
      <c r="Q955" s="35"/>
      <c r="R955" s="36"/>
      <c r="S955" s="35"/>
      <c r="T955" s="35"/>
    </row>
    <row r="956" spans="6:20">
      <c r="F956" s="35"/>
      <c r="G956" s="35"/>
      <c r="H956" s="36"/>
      <c r="I956" s="35"/>
      <c r="J956" s="35"/>
      <c r="K956" s="35"/>
      <c r="L956" s="36"/>
      <c r="M956" s="35"/>
      <c r="N956" s="35"/>
      <c r="O956" s="36"/>
      <c r="P956" s="35"/>
      <c r="Q956" s="35"/>
      <c r="R956" s="36"/>
      <c r="S956" s="35"/>
      <c r="T956" s="35"/>
    </row>
    <row r="957" spans="6:20">
      <c r="F957" s="35"/>
      <c r="G957" s="35"/>
      <c r="H957" s="36"/>
      <c r="I957" s="35"/>
      <c r="J957" s="35"/>
      <c r="K957" s="35"/>
      <c r="L957" s="36"/>
      <c r="M957" s="35"/>
      <c r="N957" s="35"/>
      <c r="O957" s="36"/>
      <c r="P957" s="35"/>
      <c r="Q957" s="35"/>
      <c r="R957" s="36"/>
      <c r="S957" s="35"/>
      <c r="T957" s="35"/>
    </row>
    <row r="958" spans="6:20">
      <c r="F958" s="35"/>
      <c r="G958" s="35"/>
      <c r="H958" s="36"/>
      <c r="I958" s="35"/>
      <c r="J958" s="35"/>
      <c r="K958" s="35"/>
      <c r="L958" s="36"/>
      <c r="M958" s="35"/>
      <c r="N958" s="35"/>
      <c r="O958" s="36"/>
      <c r="P958" s="35"/>
      <c r="Q958" s="35"/>
      <c r="R958" s="36"/>
      <c r="S958" s="35"/>
      <c r="T958" s="35"/>
    </row>
    <row r="959" spans="6:20">
      <c r="F959" s="35"/>
      <c r="G959" s="35"/>
      <c r="H959" s="36"/>
      <c r="I959" s="35"/>
      <c r="J959" s="35"/>
      <c r="K959" s="35"/>
      <c r="L959" s="36"/>
      <c r="M959" s="35"/>
      <c r="N959" s="35"/>
      <c r="O959" s="36"/>
      <c r="P959" s="35"/>
      <c r="Q959" s="35"/>
      <c r="R959" s="36"/>
      <c r="S959" s="35"/>
      <c r="T959" s="35"/>
    </row>
    <row r="960" spans="6:20">
      <c r="F960" s="35"/>
      <c r="G960" s="35"/>
      <c r="H960" s="36"/>
      <c r="I960" s="35"/>
      <c r="J960" s="35"/>
      <c r="K960" s="35"/>
      <c r="L960" s="36"/>
      <c r="M960" s="35"/>
      <c r="N960" s="35"/>
      <c r="O960" s="36"/>
      <c r="P960" s="35"/>
      <c r="Q960" s="35"/>
      <c r="R960" s="36"/>
      <c r="S960" s="35"/>
      <c r="T960" s="35"/>
    </row>
    <row r="961" spans="6:20">
      <c r="F961" s="35"/>
      <c r="G961" s="35"/>
      <c r="H961" s="36"/>
      <c r="I961" s="35"/>
      <c r="J961" s="35"/>
      <c r="K961" s="35"/>
      <c r="L961" s="36"/>
      <c r="M961" s="35"/>
      <c r="N961" s="35"/>
      <c r="O961" s="36"/>
      <c r="P961" s="35"/>
      <c r="Q961" s="35"/>
      <c r="R961" s="36"/>
      <c r="S961" s="35"/>
      <c r="T961" s="35"/>
    </row>
    <row r="962" spans="6:20">
      <c r="F962" s="35"/>
      <c r="G962" s="35"/>
      <c r="H962" s="36"/>
      <c r="I962" s="35"/>
      <c r="J962" s="35"/>
      <c r="K962" s="35"/>
      <c r="L962" s="36"/>
      <c r="M962" s="35"/>
      <c r="N962" s="35"/>
      <c r="O962" s="36"/>
      <c r="P962" s="35"/>
      <c r="Q962" s="35"/>
      <c r="R962" s="36"/>
      <c r="S962" s="35"/>
      <c r="T962" s="35"/>
    </row>
    <row r="963" spans="6:20">
      <c r="F963" s="35"/>
      <c r="G963" s="35"/>
      <c r="H963" s="36"/>
      <c r="I963" s="35"/>
      <c r="J963" s="35"/>
      <c r="K963" s="35"/>
      <c r="L963" s="36"/>
      <c r="M963" s="35"/>
      <c r="N963" s="35"/>
      <c r="O963" s="36"/>
      <c r="P963" s="35"/>
      <c r="Q963" s="35"/>
      <c r="R963" s="36"/>
      <c r="S963" s="35"/>
      <c r="T963" s="35"/>
    </row>
    <row r="964" spans="6:20">
      <c r="F964" s="35"/>
      <c r="G964" s="35"/>
      <c r="H964" s="36"/>
      <c r="I964" s="35"/>
      <c r="J964" s="35"/>
      <c r="K964" s="35"/>
      <c r="L964" s="36"/>
      <c r="M964" s="35"/>
      <c r="N964" s="35"/>
      <c r="O964" s="36"/>
      <c r="P964" s="35"/>
      <c r="Q964" s="35"/>
      <c r="R964" s="36"/>
      <c r="S964" s="35"/>
      <c r="T964" s="35"/>
    </row>
    <row r="965" spans="6:20">
      <c r="F965" s="35"/>
      <c r="G965" s="35"/>
      <c r="H965" s="36"/>
      <c r="I965" s="35"/>
      <c r="J965" s="35"/>
      <c r="K965" s="35"/>
      <c r="L965" s="36"/>
      <c r="M965" s="35"/>
      <c r="N965" s="35"/>
      <c r="O965" s="36"/>
      <c r="P965" s="35"/>
      <c r="Q965" s="35"/>
      <c r="R965" s="36"/>
      <c r="S965" s="35"/>
      <c r="T965" s="35"/>
    </row>
    <row r="966" spans="6:20">
      <c r="F966" s="35"/>
      <c r="G966" s="35"/>
      <c r="H966" s="36"/>
      <c r="I966" s="35"/>
      <c r="J966" s="35"/>
      <c r="K966" s="35"/>
      <c r="L966" s="36"/>
      <c r="M966" s="35"/>
      <c r="N966" s="35"/>
      <c r="O966" s="36"/>
      <c r="P966" s="35"/>
      <c r="Q966" s="35"/>
      <c r="R966" s="36"/>
      <c r="S966" s="35"/>
      <c r="T966" s="35"/>
    </row>
    <row r="967" spans="6:20">
      <c r="F967" s="35"/>
      <c r="G967" s="35"/>
      <c r="H967" s="36"/>
      <c r="I967" s="35"/>
      <c r="J967" s="35"/>
      <c r="K967" s="35"/>
      <c r="L967" s="36"/>
      <c r="M967" s="35"/>
      <c r="N967" s="35"/>
      <c r="O967" s="36"/>
      <c r="P967" s="35"/>
      <c r="Q967" s="35"/>
      <c r="R967" s="36"/>
      <c r="S967" s="35"/>
      <c r="T967" s="35"/>
    </row>
    <row r="968" spans="6:20">
      <c r="F968" s="35"/>
      <c r="G968" s="35"/>
      <c r="H968" s="36"/>
      <c r="I968" s="35"/>
      <c r="J968" s="35"/>
      <c r="K968" s="35"/>
      <c r="L968" s="36"/>
      <c r="M968" s="35"/>
      <c r="N968" s="35"/>
      <c r="O968" s="36"/>
      <c r="P968" s="35"/>
      <c r="Q968" s="35"/>
      <c r="R968" s="36"/>
      <c r="S968" s="35"/>
      <c r="T968" s="35"/>
    </row>
    <row r="969" spans="6:20">
      <c r="F969" s="35"/>
      <c r="G969" s="35"/>
      <c r="H969" s="36"/>
      <c r="I969" s="35"/>
      <c r="J969" s="35"/>
      <c r="K969" s="35"/>
      <c r="L969" s="36"/>
      <c r="M969" s="35"/>
      <c r="N969" s="35"/>
      <c r="O969" s="36"/>
      <c r="P969" s="35"/>
      <c r="Q969" s="35"/>
      <c r="R969" s="36"/>
      <c r="S969" s="35"/>
      <c r="T969" s="35"/>
    </row>
    <row r="970" spans="6:20">
      <c r="F970" s="35"/>
      <c r="G970" s="35"/>
      <c r="H970" s="36"/>
      <c r="I970" s="35"/>
      <c r="J970" s="35"/>
      <c r="K970" s="35"/>
      <c r="L970" s="36"/>
      <c r="M970" s="35"/>
      <c r="N970" s="35"/>
      <c r="O970" s="36"/>
      <c r="P970" s="35"/>
      <c r="Q970" s="35"/>
      <c r="R970" s="36"/>
      <c r="S970" s="35"/>
      <c r="T970" s="35"/>
    </row>
    <row r="971" spans="6:20">
      <c r="F971" s="35"/>
      <c r="G971" s="35"/>
      <c r="H971" s="36"/>
      <c r="I971" s="35"/>
      <c r="J971" s="35"/>
      <c r="K971" s="35"/>
      <c r="L971" s="36"/>
      <c r="M971" s="35"/>
      <c r="N971" s="35"/>
      <c r="O971" s="36"/>
      <c r="P971" s="35"/>
      <c r="Q971" s="35"/>
      <c r="R971" s="36"/>
      <c r="S971" s="35"/>
      <c r="T971" s="35"/>
    </row>
    <row r="972" spans="6:20">
      <c r="F972" s="35"/>
      <c r="G972" s="35"/>
      <c r="H972" s="36"/>
      <c r="I972" s="35"/>
      <c r="J972" s="35"/>
      <c r="K972" s="35"/>
      <c r="L972" s="36"/>
      <c r="M972" s="35"/>
      <c r="N972" s="35"/>
      <c r="O972" s="36"/>
      <c r="P972" s="35"/>
      <c r="Q972" s="35"/>
      <c r="R972" s="36"/>
      <c r="S972" s="35"/>
      <c r="T972" s="35"/>
    </row>
    <row r="973" spans="6:20">
      <c r="F973" s="35"/>
      <c r="G973" s="35"/>
      <c r="H973" s="36"/>
      <c r="I973" s="35"/>
      <c r="J973" s="35"/>
      <c r="K973" s="35"/>
      <c r="L973" s="36"/>
      <c r="M973" s="35"/>
      <c r="N973" s="35"/>
      <c r="O973" s="36"/>
      <c r="P973" s="35"/>
      <c r="Q973" s="35"/>
      <c r="R973" s="36"/>
      <c r="S973" s="35"/>
      <c r="T973" s="35"/>
    </row>
    <row r="974" spans="6:20">
      <c r="F974" s="35"/>
      <c r="G974" s="35"/>
      <c r="H974" s="36"/>
      <c r="I974" s="35"/>
      <c r="J974" s="35"/>
      <c r="K974" s="35"/>
      <c r="L974" s="36"/>
      <c r="M974" s="35"/>
      <c r="N974" s="35"/>
      <c r="O974" s="36"/>
      <c r="P974" s="35"/>
      <c r="Q974" s="35"/>
      <c r="R974" s="36"/>
      <c r="S974" s="35"/>
      <c r="T974" s="35"/>
    </row>
    <row r="975" spans="6:20">
      <c r="F975" s="35"/>
      <c r="G975" s="35"/>
      <c r="H975" s="36"/>
      <c r="I975" s="35"/>
      <c r="J975" s="35"/>
      <c r="K975" s="35"/>
      <c r="L975" s="36"/>
      <c r="M975" s="35"/>
      <c r="N975" s="35"/>
      <c r="O975" s="36"/>
      <c r="P975" s="35"/>
      <c r="Q975" s="35"/>
      <c r="R975" s="36"/>
      <c r="S975" s="35"/>
      <c r="T975" s="35"/>
    </row>
    <row r="976" spans="6:20">
      <c r="F976" s="35"/>
      <c r="G976" s="35"/>
      <c r="H976" s="36"/>
      <c r="I976" s="35"/>
      <c r="J976" s="35"/>
      <c r="K976" s="35"/>
      <c r="L976" s="36"/>
      <c r="M976" s="35"/>
      <c r="N976" s="35"/>
      <c r="O976" s="36"/>
      <c r="P976" s="35"/>
      <c r="Q976" s="35"/>
      <c r="R976" s="36"/>
      <c r="S976" s="35"/>
      <c r="T976" s="35"/>
    </row>
    <row r="977" spans="6:20">
      <c r="F977" s="35"/>
      <c r="G977" s="35"/>
      <c r="H977" s="36"/>
      <c r="I977" s="35"/>
      <c r="J977" s="35"/>
      <c r="K977" s="35"/>
      <c r="L977" s="36"/>
      <c r="M977" s="35"/>
      <c r="N977" s="35"/>
      <c r="O977" s="36"/>
      <c r="P977" s="35"/>
      <c r="Q977" s="35"/>
      <c r="R977" s="36"/>
      <c r="S977" s="35"/>
      <c r="T977" s="35"/>
    </row>
    <row r="978" spans="6:20">
      <c r="F978" s="35"/>
      <c r="G978" s="35"/>
      <c r="H978" s="36"/>
      <c r="I978" s="35"/>
      <c r="J978" s="35"/>
      <c r="K978" s="35"/>
      <c r="L978" s="36"/>
      <c r="M978" s="35"/>
      <c r="N978" s="35"/>
      <c r="O978" s="36"/>
      <c r="P978" s="35"/>
      <c r="Q978" s="35"/>
      <c r="R978" s="36"/>
      <c r="S978" s="35"/>
      <c r="T978" s="35"/>
    </row>
    <row r="979" spans="6:20">
      <c r="F979" s="35"/>
      <c r="G979" s="35"/>
      <c r="H979" s="36"/>
      <c r="I979" s="35"/>
      <c r="J979" s="35"/>
      <c r="K979" s="35"/>
      <c r="L979" s="36"/>
      <c r="M979" s="35"/>
      <c r="N979" s="35"/>
      <c r="O979" s="36"/>
      <c r="P979" s="35"/>
      <c r="Q979" s="35"/>
      <c r="R979" s="36"/>
      <c r="S979" s="35"/>
      <c r="T979" s="35"/>
    </row>
    <row r="980" spans="6:20">
      <c r="F980" s="35"/>
      <c r="G980" s="35"/>
      <c r="H980" s="36"/>
      <c r="I980" s="35"/>
      <c r="J980" s="35"/>
      <c r="K980" s="35"/>
      <c r="L980" s="36"/>
      <c r="M980" s="35"/>
      <c r="N980" s="35"/>
      <c r="O980" s="36"/>
      <c r="P980" s="35"/>
      <c r="Q980" s="35"/>
      <c r="R980" s="36"/>
      <c r="S980" s="35"/>
      <c r="T980" s="35"/>
    </row>
    <row r="981" spans="6:20">
      <c r="F981" s="35"/>
      <c r="G981" s="35"/>
      <c r="H981" s="36"/>
      <c r="I981" s="35"/>
      <c r="J981" s="35"/>
      <c r="K981" s="35"/>
      <c r="L981" s="36"/>
      <c r="M981" s="35"/>
      <c r="N981" s="35"/>
      <c r="O981" s="36"/>
      <c r="P981" s="35"/>
      <c r="Q981" s="35"/>
      <c r="R981" s="36"/>
      <c r="S981" s="35"/>
      <c r="T981" s="35"/>
    </row>
    <row r="982" spans="6:20">
      <c r="F982" s="35"/>
      <c r="G982" s="35"/>
      <c r="H982" s="36"/>
      <c r="I982" s="35"/>
      <c r="J982" s="35"/>
      <c r="K982" s="35"/>
      <c r="L982" s="36"/>
      <c r="M982" s="35"/>
      <c r="N982" s="35"/>
      <c r="O982" s="36"/>
      <c r="P982" s="35"/>
      <c r="Q982" s="35"/>
      <c r="R982" s="36"/>
      <c r="S982" s="35"/>
      <c r="T982" s="35"/>
    </row>
    <row r="983" spans="6:20">
      <c r="F983" s="35"/>
      <c r="G983" s="35"/>
      <c r="H983" s="36"/>
      <c r="I983" s="35"/>
      <c r="J983" s="35"/>
      <c r="K983" s="35"/>
      <c r="L983" s="36"/>
      <c r="M983" s="35"/>
      <c r="N983" s="35"/>
      <c r="O983" s="36"/>
      <c r="P983" s="35"/>
      <c r="Q983" s="35"/>
      <c r="R983" s="36"/>
      <c r="S983" s="35"/>
      <c r="T983" s="35"/>
    </row>
    <row r="984" spans="6:20">
      <c r="F984" s="35"/>
      <c r="G984" s="35"/>
      <c r="H984" s="36"/>
      <c r="I984" s="35"/>
      <c r="J984" s="35"/>
      <c r="K984" s="35"/>
      <c r="L984" s="36"/>
      <c r="M984" s="35"/>
      <c r="N984" s="35"/>
      <c r="O984" s="36"/>
      <c r="P984" s="35"/>
      <c r="Q984" s="35"/>
      <c r="R984" s="36"/>
      <c r="S984" s="35"/>
      <c r="T984" s="35"/>
    </row>
    <row r="985" spans="6:20">
      <c r="F985" s="35"/>
      <c r="G985" s="35"/>
      <c r="H985" s="36"/>
      <c r="I985" s="35"/>
      <c r="J985" s="35"/>
      <c r="K985" s="35"/>
      <c r="L985" s="36"/>
      <c r="M985" s="35"/>
      <c r="N985" s="35"/>
      <c r="O985" s="36"/>
      <c r="P985" s="35"/>
      <c r="Q985" s="35"/>
      <c r="R985" s="36"/>
      <c r="S985" s="35"/>
      <c r="T985" s="35"/>
    </row>
    <row r="986" spans="6:20">
      <c r="F986" s="35"/>
      <c r="G986" s="35"/>
      <c r="H986" s="36"/>
      <c r="I986" s="35"/>
      <c r="J986" s="35"/>
      <c r="K986" s="35"/>
      <c r="L986" s="36"/>
      <c r="M986" s="35"/>
      <c r="N986" s="35"/>
      <c r="O986" s="36"/>
      <c r="P986" s="35"/>
      <c r="Q986" s="35"/>
      <c r="R986" s="36"/>
      <c r="S986" s="35"/>
      <c r="T986" s="35"/>
    </row>
    <row r="987" spans="6:20">
      <c r="F987" s="35"/>
      <c r="G987" s="35"/>
      <c r="H987" s="36"/>
      <c r="I987" s="35"/>
      <c r="J987" s="35"/>
      <c r="K987" s="35"/>
      <c r="L987" s="36"/>
      <c r="M987" s="35"/>
      <c r="N987" s="35"/>
      <c r="O987" s="36"/>
      <c r="P987" s="35"/>
      <c r="Q987" s="35"/>
      <c r="R987" s="36"/>
      <c r="S987" s="35"/>
      <c r="T987" s="35"/>
    </row>
    <row r="988" spans="6:20">
      <c r="F988" s="35"/>
      <c r="G988" s="35"/>
      <c r="H988" s="36"/>
      <c r="I988" s="35"/>
      <c r="J988" s="35"/>
      <c r="K988" s="35"/>
      <c r="L988" s="36"/>
      <c r="M988" s="35"/>
      <c r="N988" s="35"/>
      <c r="O988" s="36"/>
      <c r="P988" s="35"/>
      <c r="Q988" s="35"/>
      <c r="R988" s="36"/>
      <c r="S988" s="35"/>
      <c r="T988" s="35"/>
    </row>
    <row r="989" spans="6:20">
      <c r="F989" s="35"/>
      <c r="G989" s="35"/>
      <c r="H989" s="36"/>
      <c r="I989" s="35"/>
      <c r="J989" s="35"/>
      <c r="K989" s="35"/>
      <c r="L989" s="36"/>
      <c r="M989" s="35"/>
      <c r="N989" s="35"/>
      <c r="O989" s="36"/>
      <c r="P989" s="35"/>
      <c r="Q989" s="35"/>
      <c r="R989" s="36"/>
      <c r="S989" s="35"/>
      <c r="T989" s="35"/>
    </row>
    <row r="990" spans="6:20">
      <c r="F990" s="35"/>
      <c r="G990" s="35"/>
      <c r="H990" s="36"/>
      <c r="I990" s="35"/>
      <c r="J990" s="35"/>
      <c r="K990" s="35"/>
      <c r="L990" s="36"/>
      <c r="M990" s="35"/>
      <c r="N990" s="35"/>
      <c r="O990" s="36"/>
      <c r="P990" s="35"/>
      <c r="Q990" s="35"/>
      <c r="R990" s="36"/>
      <c r="S990" s="35"/>
      <c r="T990" s="35"/>
    </row>
    <row r="991" spans="6:20">
      <c r="F991" s="35"/>
      <c r="G991" s="35"/>
      <c r="H991" s="36"/>
      <c r="I991" s="35"/>
      <c r="J991" s="35"/>
      <c r="K991" s="35"/>
      <c r="L991" s="36"/>
      <c r="M991" s="35"/>
      <c r="N991" s="35"/>
      <c r="O991" s="36"/>
      <c r="P991" s="35"/>
      <c r="Q991" s="35"/>
      <c r="R991" s="36"/>
      <c r="S991" s="35"/>
      <c r="T991" s="35"/>
    </row>
    <row r="992" spans="6:20">
      <c r="F992" s="35"/>
      <c r="G992" s="35"/>
      <c r="H992" s="36"/>
      <c r="I992" s="35"/>
      <c r="J992" s="35"/>
      <c r="K992" s="35"/>
      <c r="L992" s="36"/>
      <c r="M992" s="35"/>
      <c r="N992" s="35"/>
      <c r="O992" s="36"/>
      <c r="P992" s="35"/>
      <c r="Q992" s="35"/>
      <c r="R992" s="36"/>
      <c r="S992" s="35"/>
      <c r="T992" s="35"/>
    </row>
    <row r="993" spans="6:20">
      <c r="F993" s="35"/>
      <c r="G993" s="35"/>
      <c r="H993" s="36"/>
      <c r="I993" s="35"/>
      <c r="J993" s="35"/>
      <c r="K993" s="35"/>
      <c r="L993" s="36"/>
      <c r="M993" s="35"/>
      <c r="N993" s="35"/>
      <c r="O993" s="36"/>
      <c r="P993" s="35"/>
      <c r="Q993" s="35"/>
      <c r="R993" s="36"/>
      <c r="S993" s="35"/>
      <c r="T993" s="35"/>
    </row>
    <row r="994" spans="6:20">
      <c r="F994" s="35"/>
      <c r="G994" s="35"/>
      <c r="H994" s="36"/>
      <c r="I994" s="35"/>
      <c r="J994" s="35"/>
      <c r="K994" s="35"/>
      <c r="L994" s="36"/>
      <c r="M994" s="35"/>
      <c r="N994" s="35"/>
      <c r="O994" s="36"/>
      <c r="P994" s="35"/>
      <c r="Q994" s="35"/>
      <c r="R994" s="36"/>
      <c r="S994" s="35"/>
      <c r="T994" s="35"/>
    </row>
    <row r="995" spans="6:20">
      <c r="F995" s="35"/>
      <c r="G995" s="35"/>
      <c r="H995" s="36"/>
      <c r="I995" s="35"/>
      <c r="J995" s="35"/>
      <c r="K995" s="35"/>
      <c r="L995" s="36"/>
      <c r="M995" s="35"/>
      <c r="N995" s="35"/>
      <c r="O995" s="36"/>
      <c r="P995" s="35"/>
      <c r="Q995" s="35"/>
      <c r="R995" s="36"/>
      <c r="S995" s="35"/>
      <c r="T995" s="35"/>
    </row>
    <row r="996" spans="6:20">
      <c r="F996" s="35"/>
      <c r="G996" s="35"/>
      <c r="H996" s="36"/>
      <c r="I996" s="35"/>
      <c r="J996" s="35"/>
      <c r="K996" s="35"/>
      <c r="L996" s="36"/>
      <c r="M996" s="35"/>
      <c r="N996" s="35"/>
      <c r="O996" s="36"/>
      <c r="P996" s="35"/>
      <c r="Q996" s="35"/>
      <c r="R996" s="36"/>
      <c r="S996" s="35"/>
      <c r="T996" s="35"/>
    </row>
    <row r="997" spans="6:20">
      <c r="F997" s="35"/>
      <c r="G997" s="35"/>
      <c r="H997" s="36"/>
      <c r="I997" s="35"/>
      <c r="J997" s="35"/>
      <c r="K997" s="35"/>
      <c r="L997" s="36"/>
      <c r="M997" s="35"/>
      <c r="N997" s="35"/>
      <c r="O997" s="36"/>
      <c r="P997" s="35"/>
      <c r="Q997" s="35"/>
      <c r="R997" s="36"/>
      <c r="S997" s="35"/>
      <c r="T997" s="35"/>
    </row>
    <row r="998" spans="6:20">
      <c r="F998" s="35"/>
      <c r="G998" s="35"/>
      <c r="H998" s="36"/>
      <c r="I998" s="35"/>
      <c r="J998" s="35"/>
      <c r="K998" s="35"/>
      <c r="L998" s="36"/>
      <c r="M998" s="35"/>
      <c r="N998" s="35"/>
      <c r="O998" s="36"/>
      <c r="P998" s="35"/>
      <c r="Q998" s="35"/>
      <c r="R998" s="36"/>
      <c r="S998" s="35"/>
      <c r="T998" s="35"/>
    </row>
    <row r="999" spans="6:20">
      <c r="F999" s="35"/>
      <c r="G999" s="35"/>
      <c r="H999" s="36"/>
      <c r="I999" s="35"/>
      <c r="J999" s="35"/>
      <c r="K999" s="35"/>
      <c r="L999" s="36"/>
      <c r="M999" s="35"/>
      <c r="N999" s="35"/>
      <c r="O999" s="36"/>
      <c r="P999" s="35"/>
      <c r="Q999" s="35"/>
      <c r="R999" s="36"/>
      <c r="S999" s="35"/>
      <c r="T999" s="35"/>
    </row>
    <row r="1000" spans="6:20">
      <c r="F1000" s="35"/>
      <c r="G1000" s="35"/>
      <c r="H1000" s="36"/>
      <c r="I1000" s="35"/>
      <c r="J1000" s="35"/>
      <c r="K1000" s="35"/>
      <c r="L1000" s="36"/>
      <c r="M1000" s="35"/>
      <c r="N1000" s="35"/>
      <c r="O1000" s="36"/>
      <c r="P1000" s="35"/>
      <c r="Q1000" s="35"/>
      <c r="R1000" s="36"/>
      <c r="S1000" s="35"/>
      <c r="T1000" s="35"/>
    </row>
    <row r="1001" spans="6:20">
      <c r="F1001" s="35"/>
      <c r="G1001" s="35"/>
      <c r="H1001" s="36"/>
      <c r="I1001" s="35"/>
      <c r="J1001" s="35"/>
      <c r="K1001" s="35"/>
      <c r="L1001" s="36"/>
      <c r="M1001" s="35"/>
      <c r="N1001" s="35"/>
      <c r="O1001" s="36"/>
      <c r="P1001" s="35"/>
      <c r="Q1001" s="35"/>
      <c r="R1001" s="36"/>
      <c r="S1001" s="35"/>
      <c r="T1001" s="35"/>
    </row>
    <row r="1002" spans="6:20">
      <c r="F1002" s="35"/>
      <c r="G1002" s="35"/>
      <c r="H1002" s="36"/>
      <c r="I1002" s="35"/>
      <c r="J1002" s="35"/>
      <c r="K1002" s="35"/>
      <c r="L1002" s="36"/>
      <c r="M1002" s="35"/>
      <c r="N1002" s="35"/>
      <c r="O1002" s="36"/>
      <c r="P1002" s="35"/>
      <c r="Q1002" s="35"/>
      <c r="R1002" s="36"/>
      <c r="S1002" s="35"/>
      <c r="T1002" s="35"/>
    </row>
    <row r="1003" spans="6:20">
      <c r="F1003" s="35"/>
      <c r="G1003" s="35"/>
      <c r="H1003" s="36"/>
      <c r="I1003" s="35"/>
      <c r="J1003" s="35"/>
      <c r="K1003" s="35"/>
      <c r="L1003" s="36"/>
      <c r="M1003" s="35"/>
      <c r="N1003" s="35"/>
      <c r="O1003" s="36"/>
      <c r="P1003" s="35"/>
      <c r="Q1003" s="35"/>
      <c r="R1003" s="36"/>
      <c r="S1003" s="35"/>
      <c r="T1003" s="35"/>
    </row>
    <row r="1004" spans="6:20">
      <c r="F1004" s="35"/>
      <c r="G1004" s="35"/>
      <c r="H1004" s="36"/>
      <c r="I1004" s="35"/>
      <c r="J1004" s="35"/>
      <c r="K1004" s="35"/>
      <c r="L1004" s="36"/>
      <c r="M1004" s="35"/>
      <c r="N1004" s="35"/>
      <c r="O1004" s="36"/>
      <c r="P1004" s="35"/>
      <c r="Q1004" s="35"/>
      <c r="R1004" s="36"/>
      <c r="S1004" s="35"/>
      <c r="T1004" s="35"/>
    </row>
    <row r="1005" spans="6:20">
      <c r="F1005" s="35"/>
      <c r="G1005" s="35"/>
      <c r="H1005" s="36"/>
      <c r="I1005" s="35"/>
      <c r="J1005" s="35"/>
      <c r="K1005" s="35"/>
      <c r="L1005" s="36"/>
      <c r="M1005" s="35"/>
      <c r="N1005" s="35"/>
      <c r="O1005" s="36"/>
      <c r="P1005" s="35"/>
      <c r="Q1005" s="35"/>
      <c r="R1005" s="36"/>
      <c r="S1005" s="35"/>
      <c r="T1005" s="35"/>
    </row>
    <row r="1006" spans="6:20">
      <c r="F1006" s="35"/>
      <c r="G1006" s="35"/>
      <c r="H1006" s="36"/>
      <c r="I1006" s="35"/>
      <c r="J1006" s="35"/>
      <c r="K1006" s="35"/>
      <c r="L1006" s="36"/>
      <c r="M1006" s="35"/>
      <c r="N1006" s="35"/>
      <c r="O1006" s="36"/>
      <c r="P1006" s="35"/>
      <c r="Q1006" s="35"/>
      <c r="R1006" s="36"/>
      <c r="S1006" s="35"/>
      <c r="T1006" s="35"/>
    </row>
    <row r="1007" spans="6:20">
      <c r="F1007" s="35"/>
      <c r="G1007" s="35"/>
      <c r="H1007" s="36"/>
      <c r="I1007" s="35"/>
      <c r="J1007" s="35"/>
      <c r="K1007" s="35"/>
      <c r="L1007" s="36"/>
      <c r="M1007" s="35"/>
      <c r="N1007" s="35"/>
      <c r="O1007" s="36"/>
      <c r="P1007" s="35"/>
      <c r="Q1007" s="35"/>
      <c r="R1007" s="36"/>
      <c r="S1007" s="35"/>
      <c r="T1007" s="35"/>
    </row>
    <row r="1008" spans="6:20">
      <c r="F1008" s="35"/>
      <c r="G1008" s="35"/>
      <c r="H1008" s="36"/>
      <c r="I1008" s="35"/>
      <c r="J1008" s="35"/>
      <c r="K1008" s="35"/>
      <c r="L1008" s="36"/>
      <c r="M1008" s="35"/>
      <c r="N1008" s="35"/>
      <c r="O1008" s="36"/>
      <c r="P1008" s="35"/>
      <c r="Q1008" s="35"/>
      <c r="R1008" s="36"/>
      <c r="S1008" s="35"/>
      <c r="T1008" s="35"/>
    </row>
    <row r="1009" spans="6:20">
      <c r="F1009" s="35"/>
      <c r="G1009" s="35"/>
      <c r="H1009" s="36"/>
      <c r="I1009" s="35"/>
      <c r="J1009" s="35"/>
      <c r="K1009" s="35"/>
      <c r="L1009" s="36"/>
      <c r="M1009" s="35"/>
      <c r="N1009" s="35"/>
      <c r="O1009" s="36"/>
      <c r="P1009" s="35"/>
      <c r="Q1009" s="35"/>
      <c r="R1009" s="36"/>
      <c r="S1009" s="35"/>
      <c r="T1009" s="35"/>
    </row>
    <row r="1010" spans="6:20">
      <c r="F1010" s="35"/>
      <c r="G1010" s="35"/>
      <c r="H1010" s="36"/>
      <c r="I1010" s="35"/>
      <c r="J1010" s="35"/>
      <c r="K1010" s="35"/>
      <c r="L1010" s="36"/>
      <c r="M1010" s="35"/>
      <c r="N1010" s="35"/>
      <c r="O1010" s="36"/>
      <c r="P1010" s="35"/>
      <c r="Q1010" s="35"/>
      <c r="R1010" s="36"/>
      <c r="S1010" s="35"/>
      <c r="T1010" s="35"/>
    </row>
    <row r="1011" spans="6:20">
      <c r="F1011" s="35"/>
      <c r="G1011" s="35"/>
      <c r="H1011" s="36"/>
      <c r="I1011" s="35"/>
      <c r="J1011" s="35"/>
      <c r="K1011" s="35"/>
      <c r="L1011" s="36"/>
      <c r="M1011" s="35"/>
      <c r="N1011" s="35"/>
      <c r="O1011" s="36"/>
      <c r="P1011" s="35"/>
      <c r="Q1011" s="35"/>
      <c r="R1011" s="36"/>
      <c r="S1011" s="35"/>
      <c r="T1011" s="35"/>
    </row>
    <row r="1012" spans="6:20">
      <c r="F1012" s="35"/>
      <c r="G1012" s="35"/>
      <c r="H1012" s="36"/>
      <c r="I1012" s="35"/>
      <c r="J1012" s="35"/>
      <c r="K1012" s="35"/>
      <c r="L1012" s="36"/>
      <c r="M1012" s="35"/>
      <c r="N1012" s="35"/>
      <c r="O1012" s="36"/>
      <c r="P1012" s="35"/>
      <c r="Q1012" s="35"/>
      <c r="R1012" s="36"/>
      <c r="S1012" s="35"/>
      <c r="T1012" s="35"/>
    </row>
    <row r="1013" spans="6:20">
      <c r="F1013" s="35"/>
      <c r="G1013" s="35"/>
      <c r="H1013" s="36"/>
      <c r="I1013" s="35"/>
      <c r="J1013" s="35"/>
      <c r="K1013" s="35"/>
      <c r="L1013" s="36"/>
      <c r="M1013" s="35"/>
      <c r="N1013" s="35"/>
      <c r="O1013" s="36"/>
      <c r="P1013" s="35"/>
      <c r="Q1013" s="35"/>
      <c r="R1013" s="36"/>
      <c r="S1013" s="35"/>
      <c r="T1013" s="35"/>
    </row>
    <row r="1014" spans="6:20">
      <c r="F1014" s="35"/>
      <c r="G1014" s="35"/>
      <c r="H1014" s="36"/>
      <c r="I1014" s="35"/>
      <c r="J1014" s="35"/>
      <c r="K1014" s="35"/>
      <c r="L1014" s="36"/>
      <c r="M1014" s="35"/>
      <c r="N1014" s="35"/>
      <c r="O1014" s="36"/>
      <c r="P1014" s="35"/>
      <c r="Q1014" s="35"/>
      <c r="R1014" s="36"/>
      <c r="S1014" s="35"/>
      <c r="T1014" s="35"/>
    </row>
    <row r="1015" spans="6:20">
      <c r="F1015" s="35"/>
      <c r="G1015" s="35"/>
      <c r="H1015" s="36"/>
      <c r="I1015" s="35"/>
      <c r="J1015" s="35"/>
      <c r="K1015" s="35"/>
      <c r="L1015" s="36"/>
      <c r="M1015" s="35"/>
      <c r="N1015" s="35"/>
      <c r="O1015" s="36"/>
      <c r="P1015" s="35"/>
      <c r="Q1015" s="35"/>
      <c r="R1015" s="36"/>
      <c r="S1015" s="35"/>
      <c r="T1015" s="35"/>
    </row>
    <row r="1016" spans="6:20">
      <c r="F1016" s="35"/>
      <c r="G1016" s="35"/>
      <c r="H1016" s="36"/>
      <c r="I1016" s="35"/>
      <c r="J1016" s="35"/>
      <c r="K1016" s="35"/>
      <c r="L1016" s="36"/>
      <c r="M1016" s="35"/>
      <c r="N1016" s="35"/>
      <c r="O1016" s="36"/>
      <c r="P1016" s="35"/>
      <c r="Q1016" s="35"/>
      <c r="R1016" s="36"/>
      <c r="S1016" s="35"/>
      <c r="T1016" s="35"/>
    </row>
    <row r="1017" spans="6:20">
      <c r="F1017" s="35"/>
      <c r="G1017" s="35"/>
      <c r="H1017" s="36"/>
      <c r="I1017" s="35"/>
      <c r="J1017" s="35"/>
      <c r="K1017" s="35"/>
      <c r="L1017" s="36"/>
      <c r="M1017" s="35"/>
      <c r="N1017" s="35"/>
      <c r="O1017" s="36"/>
      <c r="P1017" s="35"/>
      <c r="Q1017" s="35"/>
      <c r="R1017" s="36"/>
      <c r="S1017" s="35"/>
      <c r="T1017" s="35"/>
    </row>
    <row r="1018" spans="6:20">
      <c r="F1018" s="35"/>
      <c r="G1018" s="35"/>
      <c r="H1018" s="36"/>
      <c r="I1018" s="35"/>
      <c r="J1018" s="35"/>
      <c r="K1018" s="35"/>
      <c r="L1018" s="36"/>
      <c r="M1018" s="35"/>
      <c r="N1018" s="35"/>
      <c r="O1018" s="36"/>
      <c r="P1018" s="35"/>
      <c r="Q1018" s="35"/>
      <c r="R1018" s="36"/>
      <c r="S1018" s="35"/>
      <c r="T1018" s="35"/>
    </row>
    <row r="1019" spans="6:20">
      <c r="F1019" s="35"/>
      <c r="G1019" s="35"/>
      <c r="H1019" s="36"/>
      <c r="I1019" s="35"/>
      <c r="J1019" s="35"/>
      <c r="K1019" s="35"/>
      <c r="L1019" s="36"/>
      <c r="M1019" s="35"/>
      <c r="N1019" s="35"/>
      <c r="O1019" s="36"/>
      <c r="P1019" s="35"/>
      <c r="Q1019" s="35"/>
      <c r="R1019" s="36"/>
      <c r="S1019" s="35"/>
      <c r="T1019" s="35"/>
    </row>
    <row r="1020" spans="6:20">
      <c r="F1020" s="35"/>
      <c r="G1020" s="35"/>
      <c r="H1020" s="36"/>
      <c r="I1020" s="35"/>
      <c r="J1020" s="35"/>
      <c r="K1020" s="35"/>
      <c r="L1020" s="36"/>
      <c r="M1020" s="35"/>
      <c r="N1020" s="35"/>
      <c r="O1020" s="36"/>
      <c r="P1020" s="35"/>
      <c r="Q1020" s="35"/>
      <c r="R1020" s="36"/>
      <c r="S1020" s="35"/>
      <c r="T1020" s="35"/>
    </row>
    <row r="1021" spans="6:20">
      <c r="F1021" s="35"/>
      <c r="G1021" s="35"/>
      <c r="H1021" s="36"/>
      <c r="I1021" s="35"/>
      <c r="J1021" s="35"/>
      <c r="K1021" s="35"/>
      <c r="L1021" s="36"/>
      <c r="M1021" s="35"/>
      <c r="N1021" s="35"/>
      <c r="O1021" s="36"/>
      <c r="P1021" s="35"/>
      <c r="Q1021" s="35"/>
      <c r="R1021" s="36"/>
      <c r="S1021" s="35"/>
      <c r="T1021" s="35"/>
    </row>
    <row r="1022" spans="6:20">
      <c r="F1022" s="35"/>
      <c r="G1022" s="35"/>
      <c r="H1022" s="36"/>
      <c r="I1022" s="35"/>
      <c r="J1022" s="35"/>
      <c r="K1022" s="35"/>
      <c r="L1022" s="36"/>
      <c r="M1022" s="35"/>
      <c r="N1022" s="35"/>
      <c r="O1022" s="36"/>
      <c r="P1022" s="35"/>
      <c r="Q1022" s="35"/>
      <c r="R1022" s="36"/>
      <c r="S1022" s="35"/>
      <c r="T1022" s="35"/>
    </row>
    <row r="1023" spans="6:20">
      <c r="F1023" s="35"/>
      <c r="G1023" s="35"/>
      <c r="H1023" s="36"/>
      <c r="I1023" s="35"/>
      <c r="J1023" s="35"/>
      <c r="K1023" s="35"/>
      <c r="L1023" s="36"/>
      <c r="M1023" s="35"/>
      <c r="N1023" s="35"/>
      <c r="O1023" s="36"/>
      <c r="P1023" s="35"/>
      <c r="Q1023" s="35"/>
      <c r="R1023" s="36"/>
      <c r="S1023" s="35"/>
      <c r="T1023" s="35"/>
    </row>
    <row r="1024" spans="6:20">
      <c r="F1024" s="35"/>
      <c r="G1024" s="35"/>
      <c r="H1024" s="36"/>
      <c r="I1024" s="35"/>
      <c r="J1024" s="35"/>
      <c r="K1024" s="35"/>
      <c r="L1024" s="36"/>
      <c r="M1024" s="35"/>
      <c r="N1024" s="35"/>
      <c r="O1024" s="36"/>
      <c r="P1024" s="35"/>
      <c r="Q1024" s="35"/>
      <c r="R1024" s="36"/>
      <c r="S1024" s="35"/>
      <c r="T1024" s="35"/>
    </row>
    <row r="1025" spans="6:20">
      <c r="F1025" s="35"/>
      <c r="G1025" s="35"/>
      <c r="H1025" s="36"/>
      <c r="I1025" s="35"/>
      <c r="J1025" s="35"/>
      <c r="K1025" s="35"/>
      <c r="L1025" s="36"/>
      <c r="M1025" s="35"/>
      <c r="N1025" s="35"/>
      <c r="O1025" s="36"/>
      <c r="P1025" s="35"/>
      <c r="Q1025" s="35"/>
      <c r="R1025" s="36"/>
      <c r="S1025" s="35"/>
      <c r="T1025" s="35"/>
    </row>
    <row r="1026" spans="6:20">
      <c r="F1026" s="35"/>
      <c r="G1026" s="35"/>
      <c r="H1026" s="36"/>
      <c r="I1026" s="35"/>
      <c r="J1026" s="35"/>
      <c r="K1026" s="35"/>
      <c r="L1026" s="36"/>
      <c r="M1026" s="35"/>
      <c r="N1026" s="35"/>
      <c r="O1026" s="36"/>
      <c r="P1026" s="35"/>
      <c r="Q1026" s="35"/>
      <c r="R1026" s="36"/>
      <c r="S1026" s="35"/>
      <c r="T1026" s="35"/>
    </row>
    <row r="1027" spans="6:20">
      <c r="F1027" s="35"/>
      <c r="G1027" s="35"/>
      <c r="H1027" s="36"/>
      <c r="I1027" s="35"/>
      <c r="J1027" s="35"/>
      <c r="K1027" s="35"/>
      <c r="L1027" s="36"/>
      <c r="M1027" s="35"/>
      <c r="N1027" s="35"/>
      <c r="O1027" s="36"/>
      <c r="P1027" s="35"/>
      <c r="Q1027" s="35"/>
      <c r="R1027" s="36"/>
      <c r="S1027" s="35"/>
      <c r="T1027" s="35"/>
    </row>
    <row r="1028" spans="6:20">
      <c r="F1028" s="35"/>
      <c r="G1028" s="35"/>
      <c r="H1028" s="36"/>
      <c r="I1028" s="35"/>
      <c r="J1028" s="35"/>
      <c r="K1028" s="35"/>
      <c r="L1028" s="36"/>
      <c r="M1028" s="35"/>
      <c r="N1028" s="35"/>
      <c r="O1028" s="36"/>
      <c r="P1028" s="35"/>
      <c r="Q1028" s="35"/>
      <c r="R1028" s="36"/>
      <c r="S1028" s="35"/>
      <c r="T1028" s="35"/>
    </row>
    <row r="1029" spans="6:20">
      <c r="F1029" s="35"/>
      <c r="G1029" s="35"/>
      <c r="H1029" s="36"/>
      <c r="I1029" s="35"/>
      <c r="J1029" s="35"/>
      <c r="K1029" s="35"/>
      <c r="L1029" s="36"/>
      <c r="M1029" s="35"/>
      <c r="N1029" s="35"/>
      <c r="O1029" s="36"/>
      <c r="P1029" s="35"/>
      <c r="Q1029" s="35"/>
      <c r="R1029" s="36"/>
      <c r="S1029" s="35"/>
      <c r="T1029" s="35"/>
    </row>
    <row r="1030" spans="6:20">
      <c r="F1030" s="35"/>
      <c r="G1030" s="35"/>
      <c r="H1030" s="36"/>
      <c r="I1030" s="35"/>
      <c r="J1030" s="35"/>
      <c r="K1030" s="35"/>
      <c r="L1030" s="36"/>
      <c r="M1030" s="35"/>
      <c r="N1030" s="35"/>
      <c r="O1030" s="36"/>
      <c r="P1030" s="35"/>
      <c r="Q1030" s="35"/>
      <c r="R1030" s="36"/>
      <c r="S1030" s="35"/>
      <c r="T1030" s="35"/>
    </row>
    <row r="1031" spans="6:20">
      <c r="F1031" s="35"/>
      <c r="G1031" s="35"/>
      <c r="H1031" s="36"/>
      <c r="I1031" s="35"/>
      <c r="J1031" s="35"/>
      <c r="K1031" s="35"/>
      <c r="L1031" s="36"/>
      <c r="M1031" s="35"/>
      <c r="N1031" s="35"/>
      <c r="O1031" s="36"/>
      <c r="P1031" s="35"/>
      <c r="Q1031" s="35"/>
      <c r="R1031" s="36"/>
      <c r="S1031" s="35"/>
      <c r="T1031" s="35"/>
    </row>
    <row r="1032" spans="6:20">
      <c r="F1032" s="35"/>
      <c r="G1032" s="35"/>
      <c r="H1032" s="36"/>
      <c r="I1032" s="35"/>
      <c r="J1032" s="35"/>
      <c r="K1032" s="35"/>
      <c r="L1032" s="36"/>
      <c r="M1032" s="35"/>
      <c r="N1032" s="35"/>
      <c r="O1032" s="36"/>
      <c r="P1032" s="35"/>
      <c r="Q1032" s="35"/>
      <c r="R1032" s="36"/>
      <c r="S1032" s="35"/>
      <c r="T1032" s="35"/>
    </row>
    <row r="1033" spans="6:20">
      <c r="F1033" s="35"/>
      <c r="G1033" s="35"/>
      <c r="H1033" s="36"/>
      <c r="I1033" s="35"/>
      <c r="J1033" s="35"/>
      <c r="K1033" s="35"/>
      <c r="L1033" s="36"/>
      <c r="M1033" s="35"/>
      <c r="N1033" s="35"/>
      <c r="O1033" s="36"/>
      <c r="P1033" s="35"/>
      <c r="Q1033" s="35"/>
      <c r="R1033" s="36"/>
      <c r="S1033" s="35"/>
      <c r="T1033" s="35"/>
    </row>
    <row r="1034" spans="6:20">
      <c r="F1034" s="35"/>
      <c r="G1034" s="35"/>
      <c r="H1034" s="36"/>
      <c r="I1034" s="35"/>
      <c r="J1034" s="35"/>
      <c r="K1034" s="35"/>
      <c r="L1034" s="36"/>
      <c r="M1034" s="35"/>
      <c r="N1034" s="35"/>
      <c r="O1034" s="36"/>
      <c r="P1034" s="35"/>
      <c r="Q1034" s="35"/>
      <c r="R1034" s="36"/>
      <c r="S1034" s="35"/>
      <c r="T1034" s="35"/>
    </row>
    <row r="1035" spans="6:20">
      <c r="F1035" s="35"/>
      <c r="G1035" s="35"/>
      <c r="H1035" s="36"/>
      <c r="I1035" s="35"/>
      <c r="J1035" s="35"/>
      <c r="K1035" s="35"/>
      <c r="L1035" s="36"/>
      <c r="M1035" s="35"/>
      <c r="N1035" s="35"/>
      <c r="O1035" s="36"/>
      <c r="P1035" s="35"/>
      <c r="Q1035" s="35"/>
      <c r="R1035" s="36"/>
      <c r="S1035" s="35"/>
      <c r="T1035" s="35"/>
    </row>
    <row r="1036" spans="6:20">
      <c r="F1036" s="35"/>
      <c r="G1036" s="35"/>
      <c r="H1036" s="36"/>
      <c r="I1036" s="35"/>
      <c r="J1036" s="35"/>
      <c r="K1036" s="35"/>
      <c r="L1036" s="36"/>
      <c r="M1036" s="35"/>
      <c r="N1036" s="35"/>
      <c r="O1036" s="36"/>
      <c r="P1036" s="35"/>
      <c r="Q1036" s="35"/>
      <c r="R1036" s="36"/>
      <c r="S1036" s="35"/>
      <c r="T1036" s="35"/>
    </row>
    <row r="1037" spans="6:20">
      <c r="F1037" s="35"/>
      <c r="G1037" s="35"/>
      <c r="H1037" s="36"/>
      <c r="I1037" s="35"/>
      <c r="J1037" s="35"/>
      <c r="K1037" s="35"/>
      <c r="L1037" s="36"/>
      <c r="M1037" s="35"/>
      <c r="N1037" s="35"/>
      <c r="O1037" s="36"/>
      <c r="P1037" s="35"/>
      <c r="Q1037" s="35"/>
      <c r="R1037" s="36"/>
      <c r="S1037" s="35"/>
      <c r="T1037" s="35"/>
    </row>
    <row r="1038" spans="6:20">
      <c r="F1038" s="35"/>
      <c r="G1038" s="35"/>
      <c r="H1038" s="36"/>
      <c r="I1038" s="35"/>
      <c r="J1038" s="35"/>
      <c r="K1038" s="35"/>
      <c r="L1038" s="36"/>
      <c r="M1038" s="35"/>
      <c r="N1038" s="35"/>
      <c r="O1038" s="36"/>
      <c r="P1038" s="35"/>
      <c r="Q1038" s="35"/>
      <c r="R1038" s="36"/>
      <c r="S1038" s="35"/>
      <c r="T1038" s="35"/>
    </row>
    <row r="1039" spans="6:20">
      <c r="F1039" s="35"/>
      <c r="G1039" s="35"/>
      <c r="H1039" s="36"/>
      <c r="I1039" s="35"/>
      <c r="J1039" s="35"/>
      <c r="K1039" s="35"/>
      <c r="L1039" s="36"/>
      <c r="M1039" s="35"/>
      <c r="N1039" s="35"/>
      <c r="O1039" s="36"/>
      <c r="P1039" s="35"/>
      <c r="Q1039" s="35"/>
      <c r="R1039" s="36"/>
      <c r="S1039" s="35"/>
      <c r="T1039" s="35"/>
    </row>
    <row r="1040" spans="6:20">
      <c r="F1040" s="35"/>
      <c r="G1040" s="35"/>
      <c r="H1040" s="36"/>
      <c r="I1040" s="35"/>
      <c r="J1040" s="35"/>
      <c r="K1040" s="35"/>
      <c r="L1040" s="36"/>
      <c r="M1040" s="35"/>
      <c r="N1040" s="35"/>
      <c r="O1040" s="36"/>
      <c r="P1040" s="35"/>
      <c r="Q1040" s="35"/>
      <c r="R1040" s="36"/>
      <c r="S1040" s="35"/>
      <c r="T1040" s="35"/>
    </row>
    <row r="1041" spans="6:20">
      <c r="F1041" s="35"/>
      <c r="G1041" s="35"/>
      <c r="H1041" s="36"/>
      <c r="I1041" s="35"/>
      <c r="J1041" s="35"/>
      <c r="K1041" s="35"/>
      <c r="L1041" s="36"/>
      <c r="M1041" s="35"/>
      <c r="N1041" s="35"/>
      <c r="O1041" s="36"/>
      <c r="P1041" s="35"/>
      <c r="Q1041" s="35"/>
      <c r="R1041" s="36"/>
      <c r="S1041" s="35"/>
      <c r="T1041" s="35"/>
    </row>
    <row r="1042" spans="6:20">
      <c r="F1042" s="35"/>
      <c r="G1042" s="35"/>
      <c r="H1042" s="36"/>
      <c r="I1042" s="35"/>
      <c r="J1042" s="35"/>
      <c r="K1042" s="35"/>
      <c r="L1042" s="36"/>
      <c r="M1042" s="35"/>
      <c r="N1042" s="35"/>
      <c r="O1042" s="36"/>
      <c r="P1042" s="35"/>
      <c r="Q1042" s="35"/>
      <c r="R1042" s="36"/>
      <c r="S1042" s="35"/>
      <c r="T1042" s="35"/>
    </row>
    <row r="1043" spans="6:20">
      <c r="F1043" s="35"/>
      <c r="G1043" s="35"/>
      <c r="H1043" s="36"/>
      <c r="I1043" s="35"/>
      <c r="J1043" s="35"/>
      <c r="K1043" s="35"/>
      <c r="L1043" s="36"/>
      <c r="M1043" s="35"/>
      <c r="N1043" s="35"/>
      <c r="O1043" s="36"/>
      <c r="P1043" s="35"/>
      <c r="Q1043" s="35"/>
      <c r="R1043" s="36"/>
      <c r="S1043" s="35"/>
      <c r="T1043" s="35"/>
    </row>
    <row r="1044" spans="6:20">
      <c r="F1044" s="35"/>
      <c r="G1044" s="35"/>
      <c r="H1044" s="36"/>
      <c r="I1044" s="35"/>
      <c r="J1044" s="35"/>
      <c r="K1044" s="35"/>
      <c r="L1044" s="36"/>
      <c r="M1044" s="35"/>
      <c r="N1044" s="35"/>
      <c r="O1044" s="36"/>
      <c r="P1044" s="35"/>
      <c r="Q1044" s="35"/>
      <c r="R1044" s="36"/>
      <c r="S1044" s="35"/>
      <c r="T1044" s="35"/>
    </row>
    <row r="1045" spans="6:20">
      <c r="F1045" s="35"/>
      <c r="G1045" s="35"/>
      <c r="H1045" s="36"/>
      <c r="I1045" s="35"/>
      <c r="J1045" s="35"/>
      <c r="K1045" s="35"/>
      <c r="L1045" s="36"/>
      <c r="M1045" s="35"/>
      <c r="N1045" s="35"/>
      <c r="O1045" s="36"/>
      <c r="P1045" s="35"/>
      <c r="Q1045" s="35"/>
      <c r="R1045" s="36"/>
      <c r="S1045" s="35"/>
      <c r="T1045" s="35"/>
    </row>
    <row r="1046" spans="6:20">
      <c r="F1046" s="35"/>
      <c r="G1046" s="35"/>
      <c r="H1046" s="36"/>
      <c r="I1046" s="35"/>
      <c r="J1046" s="35"/>
      <c r="K1046" s="35"/>
      <c r="L1046" s="36"/>
      <c r="M1046" s="35"/>
      <c r="N1046" s="35"/>
      <c r="O1046" s="36"/>
      <c r="P1046" s="35"/>
      <c r="Q1046" s="35"/>
      <c r="R1046" s="36"/>
      <c r="S1046" s="35"/>
      <c r="T1046" s="35"/>
    </row>
    <row r="1047" spans="6:20">
      <c r="F1047" s="35"/>
      <c r="G1047" s="35"/>
      <c r="H1047" s="36"/>
      <c r="I1047" s="35"/>
      <c r="J1047" s="35"/>
      <c r="K1047" s="35"/>
      <c r="L1047" s="36"/>
      <c r="M1047" s="35"/>
      <c r="N1047" s="35"/>
      <c r="O1047" s="36"/>
      <c r="P1047" s="35"/>
      <c r="Q1047" s="35"/>
      <c r="R1047" s="36"/>
      <c r="S1047" s="35"/>
      <c r="T1047" s="35"/>
    </row>
    <row r="1048" spans="6:20">
      <c r="F1048" s="35"/>
      <c r="G1048" s="35"/>
      <c r="H1048" s="36"/>
      <c r="I1048" s="35"/>
      <c r="J1048" s="35"/>
      <c r="K1048" s="35"/>
      <c r="L1048" s="36"/>
      <c r="M1048" s="35"/>
      <c r="N1048" s="35"/>
      <c r="O1048" s="36"/>
      <c r="P1048" s="35"/>
      <c r="Q1048" s="35"/>
      <c r="R1048" s="36"/>
      <c r="S1048" s="35"/>
      <c r="T1048" s="35"/>
    </row>
    <row r="1049" spans="6:20">
      <c r="F1049" s="35"/>
      <c r="G1049" s="35"/>
      <c r="H1049" s="36"/>
      <c r="I1049" s="35"/>
      <c r="J1049" s="35"/>
      <c r="K1049" s="35"/>
      <c r="L1049" s="36"/>
      <c r="M1049" s="35"/>
      <c r="N1049" s="35"/>
      <c r="O1049" s="36"/>
      <c r="P1049" s="35"/>
      <c r="Q1049" s="35"/>
      <c r="R1049" s="36"/>
      <c r="S1049" s="35"/>
      <c r="T1049" s="35"/>
    </row>
    <row r="1050" spans="6:20">
      <c r="F1050" s="35"/>
      <c r="G1050" s="35"/>
      <c r="H1050" s="36"/>
      <c r="I1050" s="35"/>
      <c r="J1050" s="35"/>
      <c r="K1050" s="35"/>
      <c r="L1050" s="36"/>
      <c r="M1050" s="35"/>
      <c r="N1050" s="35"/>
      <c r="O1050" s="36"/>
      <c r="P1050" s="35"/>
      <c r="Q1050" s="35"/>
      <c r="R1050" s="36"/>
      <c r="S1050" s="35"/>
      <c r="T1050" s="35"/>
    </row>
    <row r="1051" spans="6:20">
      <c r="F1051" s="35"/>
      <c r="G1051" s="35"/>
      <c r="H1051" s="36"/>
      <c r="I1051" s="35"/>
      <c r="J1051" s="35"/>
      <c r="K1051" s="35"/>
      <c r="L1051" s="36"/>
      <c r="M1051" s="35"/>
      <c r="N1051" s="35"/>
      <c r="O1051" s="36"/>
      <c r="P1051" s="35"/>
      <c r="Q1051" s="35"/>
      <c r="R1051" s="36"/>
      <c r="S1051" s="35"/>
      <c r="T1051" s="35"/>
    </row>
    <row r="1052" spans="6:20">
      <c r="F1052" s="35"/>
      <c r="G1052" s="35"/>
      <c r="H1052" s="36"/>
      <c r="I1052" s="35"/>
      <c r="J1052" s="35"/>
      <c r="K1052" s="35"/>
      <c r="L1052" s="36"/>
      <c r="M1052" s="35"/>
      <c r="N1052" s="35"/>
      <c r="O1052" s="36"/>
      <c r="P1052" s="35"/>
      <c r="Q1052" s="35"/>
      <c r="R1052" s="36"/>
      <c r="S1052" s="35"/>
      <c r="T1052" s="35"/>
    </row>
    <row r="1053" spans="6:20">
      <c r="F1053" s="35"/>
      <c r="G1053" s="35"/>
      <c r="H1053" s="36"/>
      <c r="I1053" s="35"/>
      <c r="J1053" s="35"/>
      <c r="K1053" s="35"/>
      <c r="L1053" s="36"/>
      <c r="M1053" s="35"/>
      <c r="N1053" s="35"/>
      <c r="O1053" s="36"/>
      <c r="P1053" s="35"/>
      <c r="Q1053" s="35"/>
      <c r="R1053" s="36"/>
      <c r="S1053" s="35"/>
      <c r="T1053" s="35"/>
    </row>
    <row r="1054" spans="6:20">
      <c r="F1054" s="35"/>
      <c r="G1054" s="35"/>
      <c r="H1054" s="36"/>
      <c r="I1054" s="35"/>
      <c r="J1054" s="35"/>
      <c r="K1054" s="35"/>
      <c r="L1054" s="36"/>
      <c r="M1054" s="35"/>
      <c r="N1054" s="35"/>
      <c r="O1054" s="36"/>
      <c r="P1054" s="35"/>
      <c r="Q1054" s="35"/>
      <c r="R1054" s="36"/>
      <c r="S1054" s="35"/>
      <c r="T1054" s="35"/>
    </row>
    <row r="1055" spans="6:20">
      <c r="F1055" s="35"/>
      <c r="G1055" s="35"/>
      <c r="H1055" s="36"/>
      <c r="I1055" s="35"/>
      <c r="J1055" s="35"/>
      <c r="K1055" s="35"/>
      <c r="L1055" s="36"/>
      <c r="M1055" s="35"/>
      <c r="N1055" s="35"/>
      <c r="O1055" s="36"/>
      <c r="P1055" s="35"/>
      <c r="Q1055" s="35"/>
      <c r="R1055" s="36"/>
      <c r="S1055" s="35"/>
      <c r="T1055" s="35"/>
    </row>
    <row r="1056" spans="6:20">
      <c r="F1056" s="35"/>
      <c r="G1056" s="35"/>
      <c r="H1056" s="36"/>
      <c r="I1056" s="35"/>
      <c r="J1056" s="35"/>
      <c r="K1056" s="35"/>
      <c r="L1056" s="36"/>
      <c r="M1056" s="35"/>
      <c r="N1056" s="35"/>
      <c r="O1056" s="36"/>
      <c r="P1056" s="35"/>
      <c r="Q1056" s="35"/>
      <c r="R1056" s="36"/>
      <c r="S1056" s="35"/>
      <c r="T1056" s="35"/>
    </row>
    <row r="1057" spans="6:20">
      <c r="F1057" s="35"/>
      <c r="G1057" s="35"/>
      <c r="H1057" s="36"/>
      <c r="I1057" s="35"/>
      <c r="J1057" s="35"/>
      <c r="K1057" s="35"/>
      <c r="L1057" s="36"/>
      <c r="M1057" s="35"/>
      <c r="N1057" s="35"/>
      <c r="O1057" s="36"/>
      <c r="P1057" s="35"/>
      <c r="Q1057" s="35"/>
      <c r="R1057" s="36"/>
      <c r="S1057" s="35"/>
      <c r="T1057" s="35"/>
    </row>
    <row r="1058" spans="6:20">
      <c r="F1058" s="35"/>
      <c r="G1058" s="35"/>
      <c r="H1058" s="36"/>
      <c r="I1058" s="35"/>
      <c r="J1058" s="35"/>
      <c r="K1058" s="35"/>
      <c r="L1058" s="36"/>
      <c r="M1058" s="35"/>
      <c r="N1058" s="35"/>
      <c r="O1058" s="36"/>
      <c r="P1058" s="35"/>
      <c r="Q1058" s="35"/>
      <c r="R1058" s="36"/>
      <c r="S1058" s="35"/>
      <c r="T1058" s="35"/>
    </row>
    <row r="1059" spans="6:20">
      <c r="F1059" s="35"/>
      <c r="G1059" s="35"/>
      <c r="H1059" s="36"/>
      <c r="I1059" s="35"/>
      <c r="J1059" s="35"/>
      <c r="K1059" s="35"/>
      <c r="L1059" s="36"/>
      <c r="M1059" s="35"/>
      <c r="N1059" s="35"/>
      <c r="O1059" s="36"/>
      <c r="P1059" s="35"/>
      <c r="Q1059" s="35"/>
      <c r="R1059" s="36"/>
      <c r="S1059" s="35"/>
      <c r="T1059" s="35"/>
    </row>
    <row r="1060" spans="6:20">
      <c r="F1060" s="35"/>
      <c r="G1060" s="35"/>
      <c r="H1060" s="36"/>
      <c r="I1060" s="35"/>
      <c r="J1060" s="35"/>
      <c r="K1060" s="35"/>
      <c r="L1060" s="36"/>
      <c r="M1060" s="35"/>
      <c r="N1060" s="35"/>
      <c r="O1060" s="36"/>
      <c r="P1060" s="35"/>
      <c r="Q1060" s="35"/>
      <c r="R1060" s="36"/>
      <c r="S1060" s="35"/>
      <c r="T1060" s="35"/>
    </row>
    <row r="1061" spans="6:20">
      <c r="F1061" s="35"/>
      <c r="G1061" s="35"/>
      <c r="H1061" s="36"/>
      <c r="I1061" s="35"/>
      <c r="J1061" s="35"/>
      <c r="K1061" s="35"/>
      <c r="L1061" s="36"/>
      <c r="M1061" s="35"/>
      <c r="N1061" s="35"/>
      <c r="O1061" s="36"/>
      <c r="P1061" s="35"/>
      <c r="Q1061" s="35"/>
      <c r="R1061" s="36"/>
      <c r="S1061" s="35"/>
      <c r="T1061" s="35"/>
    </row>
    <row r="1062" spans="6:20">
      <c r="F1062" s="35"/>
      <c r="G1062" s="35"/>
      <c r="H1062" s="36"/>
      <c r="I1062" s="35"/>
      <c r="J1062" s="35"/>
      <c r="K1062" s="35"/>
      <c r="L1062" s="36"/>
      <c r="M1062" s="35"/>
      <c r="N1062" s="35"/>
      <c r="O1062" s="36"/>
      <c r="P1062" s="35"/>
      <c r="Q1062" s="35"/>
      <c r="R1062" s="36"/>
      <c r="S1062" s="35"/>
      <c r="T1062" s="35"/>
    </row>
    <row r="1063" spans="6:20">
      <c r="F1063" s="35"/>
      <c r="G1063" s="35"/>
      <c r="H1063" s="36"/>
      <c r="I1063" s="35"/>
      <c r="J1063" s="35"/>
      <c r="K1063" s="35"/>
      <c r="L1063" s="36"/>
      <c r="M1063" s="35"/>
      <c r="N1063" s="35"/>
      <c r="O1063" s="36"/>
      <c r="P1063" s="35"/>
      <c r="Q1063" s="35"/>
      <c r="R1063" s="36"/>
      <c r="S1063" s="35"/>
      <c r="T1063" s="35"/>
    </row>
    <row r="1064" spans="6:20">
      <c r="F1064" s="35"/>
      <c r="G1064" s="35"/>
      <c r="H1064" s="36"/>
      <c r="I1064" s="35"/>
      <c r="J1064" s="35"/>
      <c r="K1064" s="35"/>
      <c r="L1064" s="36"/>
      <c r="M1064" s="35"/>
      <c r="N1064" s="35"/>
      <c r="O1064" s="36"/>
      <c r="P1064" s="35"/>
      <c r="Q1064" s="35"/>
      <c r="R1064" s="36"/>
      <c r="S1064" s="35"/>
      <c r="T1064" s="35"/>
    </row>
    <row r="1065" spans="6:20">
      <c r="F1065" s="35"/>
      <c r="G1065" s="35"/>
      <c r="H1065" s="36"/>
      <c r="I1065" s="35"/>
      <c r="J1065" s="35"/>
      <c r="K1065" s="35"/>
      <c r="L1065" s="36"/>
      <c r="M1065" s="35"/>
      <c r="N1065" s="35"/>
      <c r="O1065" s="36"/>
      <c r="P1065" s="35"/>
      <c r="Q1065" s="35"/>
      <c r="R1065" s="36"/>
      <c r="S1065" s="35"/>
      <c r="T1065" s="35"/>
    </row>
    <row r="1066" spans="6:20">
      <c r="F1066" s="35"/>
      <c r="G1066" s="35"/>
      <c r="H1066" s="36"/>
      <c r="I1066" s="35"/>
      <c r="J1066" s="35"/>
      <c r="K1066" s="35"/>
      <c r="L1066" s="36"/>
      <c r="M1066" s="35"/>
      <c r="N1066" s="35"/>
      <c r="O1066" s="36"/>
      <c r="P1066" s="35"/>
      <c r="Q1066" s="35"/>
      <c r="R1066" s="36"/>
      <c r="S1066" s="35"/>
      <c r="T1066" s="35"/>
    </row>
    <row r="1067" spans="6:20">
      <c r="F1067" s="35"/>
      <c r="G1067" s="35"/>
      <c r="H1067" s="36"/>
      <c r="I1067" s="35"/>
      <c r="J1067" s="35"/>
      <c r="K1067" s="35"/>
      <c r="L1067" s="36"/>
      <c r="M1067" s="35"/>
      <c r="N1067" s="35"/>
      <c r="O1067" s="36"/>
      <c r="P1067" s="35"/>
      <c r="Q1067" s="35"/>
      <c r="R1067" s="36"/>
      <c r="S1067" s="35"/>
      <c r="T1067" s="35"/>
    </row>
    <row r="1068" spans="6:20">
      <c r="F1068" s="35"/>
      <c r="G1068" s="35"/>
      <c r="H1068" s="36"/>
      <c r="I1068" s="35"/>
      <c r="J1068" s="35"/>
      <c r="K1068" s="35"/>
      <c r="L1068" s="36"/>
      <c r="M1068" s="35"/>
      <c r="N1068" s="35"/>
      <c r="O1068" s="36"/>
      <c r="P1068" s="35"/>
      <c r="Q1068" s="35"/>
      <c r="R1068" s="36"/>
      <c r="S1068" s="35"/>
      <c r="T1068" s="35"/>
    </row>
    <row r="1069" spans="6:20">
      <c r="F1069" s="35"/>
      <c r="G1069" s="35"/>
      <c r="H1069" s="36"/>
      <c r="I1069" s="35"/>
      <c r="J1069" s="35"/>
      <c r="K1069" s="35"/>
      <c r="L1069" s="36"/>
      <c r="M1069" s="35"/>
      <c r="N1069" s="35"/>
      <c r="O1069" s="36"/>
      <c r="P1069" s="35"/>
      <c r="Q1069" s="35"/>
      <c r="R1069" s="36"/>
      <c r="S1069" s="35"/>
      <c r="T1069" s="35"/>
    </row>
    <row r="1070" spans="6:20">
      <c r="F1070" s="35"/>
      <c r="G1070" s="35"/>
      <c r="H1070" s="36"/>
      <c r="I1070" s="35"/>
      <c r="J1070" s="35"/>
      <c r="K1070" s="35"/>
      <c r="L1070" s="36"/>
      <c r="M1070" s="35"/>
      <c r="N1070" s="35"/>
      <c r="O1070" s="36"/>
      <c r="P1070" s="35"/>
      <c r="Q1070" s="35"/>
      <c r="R1070" s="36"/>
      <c r="S1070" s="35"/>
      <c r="T1070" s="35"/>
    </row>
    <row r="1071" spans="6:20">
      <c r="F1071" s="35"/>
      <c r="G1071" s="35"/>
      <c r="H1071" s="36"/>
      <c r="I1071" s="35"/>
      <c r="J1071" s="35"/>
      <c r="K1071" s="35"/>
      <c r="L1071" s="36"/>
      <c r="M1071" s="35"/>
      <c r="N1071" s="35"/>
      <c r="O1071" s="36"/>
      <c r="P1071" s="35"/>
      <c r="Q1071" s="35"/>
      <c r="R1071" s="36"/>
      <c r="S1071" s="35"/>
      <c r="T1071" s="35"/>
    </row>
    <row r="1072" spans="6:20">
      <c r="F1072" s="35"/>
      <c r="G1072" s="35"/>
      <c r="H1072" s="36"/>
      <c r="I1072" s="35"/>
      <c r="J1072" s="35"/>
      <c r="K1072" s="35"/>
      <c r="L1072" s="36"/>
      <c r="M1072" s="35"/>
      <c r="N1072" s="35"/>
      <c r="O1072" s="36"/>
      <c r="P1072" s="35"/>
      <c r="Q1072" s="35"/>
      <c r="R1072" s="36"/>
      <c r="S1072" s="35"/>
      <c r="T1072" s="35"/>
    </row>
    <row r="1073" spans="6:20">
      <c r="F1073" s="35"/>
      <c r="G1073" s="35"/>
      <c r="H1073" s="36"/>
      <c r="I1073" s="35"/>
      <c r="J1073" s="35"/>
      <c r="K1073" s="35"/>
      <c r="L1073" s="36"/>
      <c r="M1073" s="35"/>
      <c r="N1073" s="35"/>
      <c r="O1073" s="36"/>
      <c r="P1073" s="35"/>
      <c r="Q1073" s="35"/>
      <c r="R1073" s="36"/>
      <c r="S1073" s="35"/>
      <c r="T1073" s="35"/>
    </row>
    <row r="1074" spans="6:20">
      <c r="F1074" s="35"/>
      <c r="G1074" s="35"/>
      <c r="H1074" s="36"/>
      <c r="I1074" s="35"/>
      <c r="J1074" s="35"/>
      <c r="K1074" s="35"/>
      <c r="L1074" s="36"/>
      <c r="M1074" s="35"/>
      <c r="N1074" s="35"/>
      <c r="O1074" s="36"/>
      <c r="P1074" s="35"/>
      <c r="Q1074" s="35"/>
      <c r="R1074" s="36"/>
      <c r="S1074" s="35"/>
      <c r="T1074" s="35"/>
    </row>
    <row r="1075" spans="6:20">
      <c r="F1075" s="35"/>
      <c r="G1075" s="35"/>
      <c r="H1075" s="36"/>
      <c r="I1075" s="35"/>
      <c r="J1075" s="35"/>
      <c r="K1075" s="35"/>
      <c r="L1075" s="36"/>
      <c r="M1075" s="35"/>
      <c r="N1075" s="35"/>
      <c r="O1075" s="36"/>
      <c r="P1075" s="35"/>
      <c r="Q1075" s="35"/>
      <c r="R1075" s="36"/>
      <c r="S1075" s="35"/>
      <c r="T1075" s="35"/>
    </row>
    <row r="1076" spans="6:20">
      <c r="F1076" s="35"/>
      <c r="G1076" s="35"/>
      <c r="H1076" s="36"/>
      <c r="I1076" s="35"/>
      <c r="J1076" s="35"/>
      <c r="K1076" s="35"/>
      <c r="L1076" s="36"/>
      <c r="M1076" s="35"/>
      <c r="N1076" s="35"/>
      <c r="O1076" s="36"/>
      <c r="P1076" s="35"/>
      <c r="Q1076" s="35"/>
      <c r="R1076" s="36"/>
      <c r="S1076" s="35"/>
      <c r="T1076" s="35"/>
    </row>
    <row r="1077" spans="6:20">
      <c r="F1077" s="35"/>
      <c r="G1077" s="35"/>
      <c r="H1077" s="36"/>
      <c r="I1077" s="35"/>
      <c r="J1077" s="35"/>
      <c r="K1077" s="35"/>
      <c r="L1077" s="36"/>
      <c r="M1077" s="35"/>
      <c r="N1077" s="35"/>
      <c r="O1077" s="36"/>
      <c r="P1077" s="35"/>
      <c r="Q1077" s="35"/>
      <c r="R1077" s="36"/>
      <c r="S1077" s="35"/>
      <c r="T1077" s="35"/>
    </row>
    <row r="1078" spans="6:20">
      <c r="F1078" s="35"/>
      <c r="G1078" s="35"/>
      <c r="H1078" s="36"/>
      <c r="I1078" s="35"/>
      <c r="J1078" s="35"/>
      <c r="K1078" s="35"/>
      <c r="L1078" s="36"/>
      <c r="M1078" s="35"/>
      <c r="N1078" s="35"/>
      <c r="O1078" s="36"/>
      <c r="P1078" s="35"/>
      <c r="Q1078" s="35"/>
      <c r="R1078" s="36"/>
      <c r="S1078" s="35"/>
      <c r="T1078" s="35"/>
    </row>
    <row r="1079" spans="6:20">
      <c r="F1079" s="35"/>
      <c r="G1079" s="35"/>
      <c r="H1079" s="36"/>
      <c r="I1079" s="35"/>
      <c r="J1079" s="35"/>
      <c r="K1079" s="35"/>
      <c r="L1079" s="36"/>
      <c r="M1079" s="35"/>
      <c r="N1079" s="35"/>
      <c r="O1079" s="36"/>
      <c r="P1079" s="35"/>
      <c r="Q1079" s="35"/>
      <c r="R1079" s="36"/>
      <c r="S1079" s="35"/>
      <c r="T1079" s="35"/>
    </row>
    <row r="1080" spans="6:20">
      <c r="F1080" s="35"/>
      <c r="G1080" s="35"/>
      <c r="H1080" s="36"/>
      <c r="I1080" s="35"/>
      <c r="J1080" s="35"/>
      <c r="K1080" s="35"/>
      <c r="L1080" s="36"/>
      <c r="M1080" s="35"/>
      <c r="N1080" s="35"/>
      <c r="O1080" s="36"/>
      <c r="P1080" s="35"/>
      <c r="Q1080" s="35"/>
      <c r="R1080" s="36"/>
      <c r="S1080" s="35"/>
      <c r="T1080" s="35"/>
    </row>
    <row r="1081" spans="6:20">
      <c r="F1081" s="35"/>
      <c r="G1081" s="35"/>
      <c r="H1081" s="36"/>
      <c r="I1081" s="35"/>
      <c r="J1081" s="35"/>
      <c r="K1081" s="35"/>
      <c r="L1081" s="36"/>
      <c r="M1081" s="35"/>
      <c r="N1081" s="35"/>
      <c r="O1081" s="36"/>
      <c r="P1081" s="35"/>
      <c r="Q1081" s="35"/>
      <c r="R1081" s="36"/>
      <c r="S1081" s="35"/>
      <c r="T1081" s="35"/>
    </row>
    <row r="1082" spans="6:20">
      <c r="F1082" s="35"/>
      <c r="G1082" s="35"/>
      <c r="H1082" s="36"/>
      <c r="I1082" s="35"/>
      <c r="J1082" s="35"/>
      <c r="K1082" s="35"/>
      <c r="L1082" s="36"/>
      <c r="M1082" s="35"/>
      <c r="N1082" s="35"/>
      <c r="O1082" s="36"/>
      <c r="P1082" s="35"/>
      <c r="Q1082" s="35"/>
      <c r="R1082" s="36"/>
      <c r="S1082" s="35"/>
      <c r="T1082" s="35"/>
    </row>
    <row r="1083" spans="6:20">
      <c r="F1083" s="35"/>
      <c r="G1083" s="35"/>
      <c r="H1083" s="36"/>
      <c r="I1083" s="35"/>
      <c r="J1083" s="35"/>
      <c r="K1083" s="35"/>
      <c r="L1083" s="36"/>
      <c r="M1083" s="35"/>
      <c r="N1083" s="35"/>
      <c r="O1083" s="36"/>
      <c r="P1083" s="35"/>
      <c r="Q1083" s="35"/>
      <c r="R1083" s="36"/>
      <c r="S1083" s="35"/>
      <c r="T1083" s="35"/>
    </row>
    <row r="1084" spans="6:20">
      <c r="F1084" s="35"/>
      <c r="G1084" s="35"/>
      <c r="H1084" s="36"/>
      <c r="I1084" s="35"/>
      <c r="J1084" s="35"/>
      <c r="K1084" s="35"/>
      <c r="L1084" s="36"/>
      <c r="M1084" s="35"/>
      <c r="N1084" s="35"/>
      <c r="O1084" s="36"/>
      <c r="P1084" s="35"/>
      <c r="Q1084" s="35"/>
      <c r="R1084" s="36"/>
      <c r="S1084" s="35"/>
      <c r="T1084" s="35"/>
    </row>
    <row r="1085" spans="6:20">
      <c r="F1085" s="35"/>
      <c r="G1085" s="35"/>
      <c r="H1085" s="36"/>
      <c r="I1085" s="35"/>
      <c r="J1085" s="35"/>
      <c r="K1085" s="35"/>
      <c r="L1085" s="36"/>
      <c r="M1085" s="35"/>
      <c r="N1085" s="35"/>
      <c r="O1085" s="36"/>
      <c r="P1085" s="35"/>
      <c r="Q1085" s="35"/>
      <c r="R1085" s="36"/>
      <c r="S1085" s="35"/>
      <c r="T1085" s="35"/>
    </row>
    <row r="1086" spans="6:20">
      <c r="F1086" s="35"/>
      <c r="G1086" s="35"/>
      <c r="H1086" s="36"/>
      <c r="I1086" s="35"/>
      <c r="J1086" s="35"/>
      <c r="K1086" s="35"/>
      <c r="L1086" s="36"/>
      <c r="M1086" s="35"/>
      <c r="N1086" s="35"/>
      <c r="O1086" s="36"/>
      <c r="P1086" s="35"/>
      <c r="Q1086" s="35"/>
      <c r="R1086" s="36"/>
      <c r="S1086" s="35"/>
      <c r="T1086" s="35"/>
    </row>
    <row r="1087" spans="6:20">
      <c r="F1087" s="35"/>
      <c r="G1087" s="35"/>
      <c r="H1087" s="36"/>
      <c r="I1087" s="35"/>
      <c r="J1087" s="35"/>
      <c r="K1087" s="35"/>
      <c r="L1087" s="36"/>
      <c r="M1087" s="35"/>
      <c r="N1087" s="35"/>
      <c r="O1087" s="36"/>
      <c r="P1087" s="35"/>
      <c r="Q1087" s="35"/>
      <c r="R1087" s="36"/>
      <c r="S1087" s="35"/>
      <c r="T1087" s="35"/>
    </row>
    <row r="1088" spans="6:20">
      <c r="F1088" s="35"/>
      <c r="G1088" s="35"/>
      <c r="H1088" s="36"/>
      <c r="I1088" s="35"/>
      <c r="J1088" s="35"/>
      <c r="K1088" s="35"/>
      <c r="L1088" s="36"/>
      <c r="M1088" s="35"/>
      <c r="N1088" s="35"/>
      <c r="O1088" s="36"/>
      <c r="P1088" s="35"/>
      <c r="Q1088" s="35"/>
      <c r="R1088" s="36"/>
      <c r="S1088" s="35"/>
      <c r="T1088" s="35"/>
    </row>
    <row r="1089" spans="6:20">
      <c r="F1089" s="35"/>
      <c r="G1089" s="35"/>
      <c r="H1089" s="36"/>
      <c r="I1089" s="35"/>
      <c r="J1089" s="35"/>
      <c r="K1089" s="35"/>
      <c r="L1089" s="36"/>
      <c r="M1089" s="35"/>
      <c r="N1089" s="35"/>
      <c r="O1089" s="36"/>
      <c r="P1089" s="35"/>
      <c r="Q1089" s="35"/>
      <c r="R1089" s="36"/>
      <c r="S1089" s="35"/>
      <c r="T1089" s="35"/>
    </row>
    <row r="1090" spans="6:20">
      <c r="F1090" s="35"/>
      <c r="G1090" s="35"/>
      <c r="H1090" s="36"/>
      <c r="I1090" s="35"/>
      <c r="J1090" s="35"/>
      <c r="K1090" s="35"/>
      <c r="L1090" s="36"/>
      <c r="M1090" s="35"/>
      <c r="N1090" s="35"/>
      <c r="O1090" s="36"/>
      <c r="P1090" s="35"/>
      <c r="Q1090" s="35"/>
      <c r="R1090" s="36"/>
      <c r="S1090" s="35"/>
      <c r="T1090" s="35"/>
    </row>
    <row r="1091" spans="6:20">
      <c r="F1091" s="35"/>
      <c r="G1091" s="35"/>
      <c r="H1091" s="36"/>
      <c r="I1091" s="35"/>
      <c r="J1091" s="35"/>
      <c r="K1091" s="35"/>
      <c r="L1091" s="36"/>
      <c r="M1091" s="35"/>
      <c r="N1091" s="35"/>
      <c r="O1091" s="36"/>
      <c r="P1091" s="35"/>
      <c r="Q1091" s="35"/>
      <c r="R1091" s="36"/>
      <c r="S1091" s="35"/>
      <c r="T1091" s="35"/>
    </row>
    <row r="1092" spans="6:20">
      <c r="F1092" s="35"/>
      <c r="G1092" s="35"/>
      <c r="H1092" s="36"/>
      <c r="I1092" s="35"/>
      <c r="J1092" s="35"/>
      <c r="K1092" s="35"/>
      <c r="L1092" s="36"/>
      <c r="M1092" s="35"/>
      <c r="N1092" s="35"/>
      <c r="O1092" s="36"/>
      <c r="P1092" s="35"/>
      <c r="Q1092" s="35"/>
      <c r="R1092" s="36"/>
      <c r="S1092" s="35"/>
      <c r="T1092" s="35"/>
    </row>
    <row r="1093" spans="6:20">
      <c r="F1093" s="35"/>
      <c r="G1093" s="35"/>
      <c r="H1093" s="36"/>
      <c r="I1093" s="35"/>
      <c r="J1093" s="35"/>
      <c r="K1093" s="35"/>
      <c r="L1093" s="36"/>
      <c r="M1093" s="35"/>
      <c r="N1093" s="35"/>
      <c r="O1093" s="36"/>
      <c r="P1093" s="35"/>
      <c r="Q1093" s="35"/>
      <c r="R1093" s="36"/>
      <c r="S1093" s="35"/>
      <c r="T1093" s="35"/>
    </row>
    <row r="1094" spans="6:20">
      <c r="F1094" s="35"/>
      <c r="G1094" s="35"/>
      <c r="H1094" s="36"/>
      <c r="I1094" s="35"/>
      <c r="J1094" s="35"/>
      <c r="K1094" s="35"/>
      <c r="L1094" s="36"/>
      <c r="M1094" s="35"/>
      <c r="N1094" s="35"/>
      <c r="O1094" s="36"/>
      <c r="P1094" s="35"/>
      <c r="Q1094" s="35"/>
      <c r="R1094" s="36"/>
      <c r="S1094" s="35"/>
      <c r="T1094" s="35"/>
    </row>
    <row r="1095" spans="6:20">
      <c r="F1095" s="35"/>
      <c r="G1095" s="35"/>
      <c r="H1095" s="36"/>
      <c r="I1095" s="35"/>
      <c r="J1095" s="35"/>
      <c r="K1095" s="35"/>
      <c r="L1095" s="36"/>
      <c r="M1095" s="35"/>
      <c r="N1095" s="35"/>
      <c r="O1095" s="36"/>
      <c r="P1095" s="35"/>
      <c r="Q1095" s="35"/>
      <c r="R1095" s="36"/>
      <c r="S1095" s="35"/>
      <c r="T1095" s="35"/>
    </row>
    <row r="1096" spans="6:20">
      <c r="F1096" s="35"/>
      <c r="G1096" s="35"/>
      <c r="H1096" s="36"/>
      <c r="I1096" s="35"/>
      <c r="J1096" s="35"/>
      <c r="K1096" s="35"/>
      <c r="L1096" s="36"/>
      <c r="M1096" s="35"/>
      <c r="N1096" s="35"/>
      <c r="O1096" s="36"/>
      <c r="P1096" s="35"/>
      <c r="Q1096" s="35"/>
      <c r="R1096" s="36"/>
      <c r="S1096" s="35"/>
      <c r="T1096" s="35"/>
    </row>
    <row r="1097" spans="6:20">
      <c r="F1097" s="35"/>
      <c r="G1097" s="35"/>
      <c r="H1097" s="36"/>
      <c r="I1097" s="35"/>
      <c r="J1097" s="35"/>
      <c r="K1097" s="35"/>
      <c r="L1097" s="36"/>
      <c r="M1097" s="35"/>
      <c r="N1097" s="35"/>
      <c r="O1097" s="36"/>
      <c r="P1097" s="35"/>
      <c r="Q1097" s="35"/>
      <c r="R1097" s="36"/>
      <c r="S1097" s="35"/>
      <c r="T1097" s="35"/>
    </row>
    <row r="1098" spans="6:20">
      <c r="F1098" s="35"/>
      <c r="G1098" s="35"/>
      <c r="H1098" s="36"/>
      <c r="I1098" s="35"/>
      <c r="J1098" s="35"/>
      <c r="K1098" s="35"/>
      <c r="L1098" s="36"/>
      <c r="M1098" s="35"/>
      <c r="N1098" s="35"/>
      <c r="O1098" s="36"/>
      <c r="P1098" s="35"/>
      <c r="Q1098" s="35"/>
      <c r="R1098" s="36"/>
      <c r="S1098" s="35"/>
      <c r="T1098" s="35"/>
    </row>
    <row r="1099" spans="6:20">
      <c r="F1099" s="35"/>
      <c r="G1099" s="35"/>
      <c r="H1099" s="36"/>
      <c r="I1099" s="35"/>
      <c r="J1099" s="35"/>
      <c r="K1099" s="35"/>
      <c r="L1099" s="36"/>
      <c r="M1099" s="35"/>
      <c r="N1099" s="35"/>
      <c r="O1099" s="36"/>
      <c r="P1099" s="35"/>
      <c r="Q1099" s="35"/>
      <c r="R1099" s="36"/>
      <c r="S1099" s="35"/>
      <c r="T1099" s="35"/>
    </row>
    <row r="1100" spans="6:20">
      <c r="F1100" s="35"/>
      <c r="G1100" s="35"/>
      <c r="H1100" s="36"/>
      <c r="I1100" s="35"/>
      <c r="J1100" s="35"/>
      <c r="K1100" s="35"/>
      <c r="L1100" s="36"/>
      <c r="M1100" s="35"/>
      <c r="N1100" s="35"/>
      <c r="O1100" s="36"/>
      <c r="P1100" s="35"/>
      <c r="Q1100" s="35"/>
      <c r="R1100" s="36"/>
      <c r="S1100" s="35"/>
      <c r="T1100" s="35"/>
    </row>
    <row r="1101" spans="6:20">
      <c r="F1101" s="35"/>
      <c r="G1101" s="35"/>
      <c r="H1101" s="36"/>
      <c r="I1101" s="35"/>
      <c r="J1101" s="35"/>
      <c r="K1101" s="35"/>
      <c r="L1101" s="36"/>
      <c r="M1101" s="35"/>
      <c r="N1101" s="35"/>
      <c r="O1101" s="36"/>
      <c r="P1101" s="35"/>
      <c r="Q1101" s="35"/>
      <c r="R1101" s="36"/>
      <c r="S1101" s="35"/>
      <c r="T1101" s="35"/>
    </row>
    <row r="1102" spans="6:20">
      <c r="F1102" s="35"/>
      <c r="G1102" s="35"/>
      <c r="H1102" s="36"/>
      <c r="I1102" s="35"/>
      <c r="J1102" s="35"/>
      <c r="K1102" s="35"/>
      <c r="L1102" s="36"/>
      <c r="M1102" s="35"/>
      <c r="N1102" s="35"/>
      <c r="O1102" s="36"/>
      <c r="P1102" s="35"/>
      <c r="Q1102" s="35"/>
      <c r="R1102" s="36"/>
      <c r="S1102" s="35"/>
      <c r="T1102" s="35"/>
    </row>
    <row r="1103" spans="6:20">
      <c r="F1103" s="35"/>
      <c r="G1103" s="35"/>
      <c r="H1103" s="36"/>
      <c r="I1103" s="35"/>
      <c r="J1103" s="35"/>
      <c r="K1103" s="35"/>
      <c r="L1103" s="36"/>
      <c r="M1103" s="35"/>
      <c r="N1103" s="35"/>
      <c r="O1103" s="36"/>
      <c r="P1103" s="35"/>
      <c r="Q1103" s="35"/>
      <c r="R1103" s="36"/>
      <c r="S1103" s="35"/>
      <c r="T1103" s="35"/>
    </row>
    <row r="1104" spans="6:20">
      <c r="F1104" s="35"/>
      <c r="G1104" s="35"/>
      <c r="H1104" s="36"/>
      <c r="I1104" s="35"/>
      <c r="J1104" s="35"/>
      <c r="K1104" s="35"/>
      <c r="L1104" s="36"/>
      <c r="M1104" s="35"/>
      <c r="N1104" s="35"/>
      <c r="O1104" s="36"/>
      <c r="P1104" s="35"/>
      <c r="Q1104" s="35"/>
      <c r="R1104" s="36"/>
      <c r="S1104" s="35"/>
      <c r="T1104" s="35"/>
    </row>
    <row r="1105" spans="6:20">
      <c r="F1105" s="35"/>
      <c r="G1105" s="35"/>
      <c r="H1105" s="36"/>
      <c r="I1105" s="35"/>
      <c r="J1105" s="35"/>
      <c r="K1105" s="35"/>
      <c r="L1105" s="36"/>
      <c r="M1105" s="35"/>
      <c r="N1105" s="35"/>
      <c r="O1105" s="36"/>
      <c r="P1105" s="35"/>
      <c r="Q1105" s="35"/>
      <c r="R1105" s="36"/>
      <c r="S1105" s="35"/>
      <c r="T1105" s="35"/>
    </row>
    <row r="1106" spans="6:20">
      <c r="F1106" s="35"/>
      <c r="G1106" s="35"/>
      <c r="H1106" s="36"/>
      <c r="I1106" s="35"/>
      <c r="J1106" s="35"/>
      <c r="K1106" s="35"/>
      <c r="L1106" s="36"/>
      <c r="M1106" s="35"/>
      <c r="N1106" s="35"/>
      <c r="O1106" s="36"/>
      <c r="P1106" s="35"/>
      <c r="Q1106" s="35"/>
      <c r="R1106" s="36"/>
      <c r="S1106" s="35"/>
      <c r="T1106" s="35"/>
    </row>
    <row r="1107" spans="6:20">
      <c r="F1107" s="35"/>
      <c r="G1107" s="35"/>
      <c r="H1107" s="36"/>
      <c r="I1107" s="35"/>
      <c r="J1107" s="35"/>
      <c r="K1107" s="35"/>
      <c r="L1107" s="36"/>
      <c r="M1107" s="35"/>
      <c r="N1107" s="35"/>
      <c r="O1107" s="36"/>
      <c r="P1107" s="35"/>
      <c r="Q1107" s="35"/>
      <c r="R1107" s="36"/>
      <c r="S1107" s="35"/>
      <c r="T1107" s="35"/>
    </row>
    <row r="1108" spans="6:20">
      <c r="F1108" s="35"/>
      <c r="G1108" s="35"/>
      <c r="H1108" s="36"/>
      <c r="I1108" s="35"/>
      <c r="J1108" s="35"/>
      <c r="K1108" s="35"/>
      <c r="L1108" s="36"/>
      <c r="M1108" s="35"/>
      <c r="N1108" s="35"/>
      <c r="O1108" s="36"/>
      <c r="P1108" s="35"/>
      <c r="Q1108" s="35"/>
      <c r="R1108" s="36"/>
      <c r="S1108" s="35"/>
      <c r="T1108" s="35"/>
    </row>
    <row r="1109" spans="6:20">
      <c r="F1109" s="35"/>
      <c r="G1109" s="35"/>
      <c r="H1109" s="36"/>
      <c r="I1109" s="35"/>
      <c r="J1109" s="35"/>
      <c r="K1109" s="35"/>
      <c r="L1109" s="36"/>
      <c r="M1109" s="35"/>
      <c r="N1109" s="35"/>
      <c r="O1109" s="36"/>
      <c r="P1109" s="35"/>
      <c r="Q1109" s="35"/>
      <c r="R1109" s="36"/>
      <c r="S1109" s="35"/>
      <c r="T1109" s="35"/>
    </row>
    <row r="1110" spans="6:20">
      <c r="F1110" s="35"/>
      <c r="G1110" s="35"/>
      <c r="H1110" s="36"/>
      <c r="I1110" s="35"/>
      <c r="J1110" s="35"/>
      <c r="K1110" s="35"/>
      <c r="L1110" s="36"/>
      <c r="M1110" s="35"/>
      <c r="N1110" s="35"/>
      <c r="O1110" s="36"/>
      <c r="P1110" s="35"/>
      <c r="Q1110" s="35"/>
      <c r="R1110" s="36"/>
      <c r="S1110" s="35"/>
      <c r="T1110" s="35"/>
    </row>
    <row r="1111" spans="6:20">
      <c r="F1111" s="35"/>
      <c r="G1111" s="35"/>
      <c r="H1111" s="36"/>
      <c r="I1111" s="35"/>
      <c r="J1111" s="35"/>
      <c r="K1111" s="35"/>
      <c r="L1111" s="36"/>
      <c r="M1111" s="35"/>
      <c r="N1111" s="35"/>
      <c r="O1111" s="36"/>
      <c r="P1111" s="35"/>
      <c r="Q1111" s="35"/>
      <c r="R1111" s="36"/>
      <c r="S1111" s="35"/>
      <c r="T1111" s="35"/>
    </row>
    <row r="1112" spans="6:20">
      <c r="F1112" s="35"/>
      <c r="G1112" s="35"/>
      <c r="H1112" s="36"/>
      <c r="I1112" s="35"/>
      <c r="J1112" s="35"/>
      <c r="K1112" s="35"/>
      <c r="L1112" s="36"/>
      <c r="M1112" s="35"/>
      <c r="N1112" s="35"/>
      <c r="O1112" s="36"/>
      <c r="P1112" s="35"/>
      <c r="Q1112" s="35"/>
      <c r="R1112" s="36"/>
      <c r="S1112" s="35"/>
      <c r="T1112" s="35"/>
    </row>
    <row r="1113" spans="6:20">
      <c r="F1113" s="35"/>
      <c r="G1113" s="35"/>
      <c r="H1113" s="36"/>
      <c r="I1113" s="35"/>
      <c r="J1113" s="35"/>
      <c r="K1113" s="35"/>
      <c r="L1113" s="36"/>
      <c r="M1113" s="35"/>
      <c r="N1113" s="35"/>
      <c r="O1113" s="36"/>
      <c r="P1113" s="35"/>
      <c r="Q1113" s="35"/>
      <c r="R1113" s="36"/>
      <c r="S1113" s="35"/>
      <c r="T1113" s="35"/>
    </row>
    <row r="1114" spans="6:20">
      <c r="F1114" s="35"/>
      <c r="G1114" s="35"/>
      <c r="H1114" s="36"/>
      <c r="I1114" s="35"/>
      <c r="J1114" s="35"/>
      <c r="K1114" s="35"/>
      <c r="L1114" s="36"/>
      <c r="M1114" s="35"/>
      <c r="N1114" s="35"/>
      <c r="O1114" s="36"/>
      <c r="P1114" s="35"/>
      <c r="Q1114" s="35"/>
      <c r="R1114" s="36"/>
      <c r="S1114" s="35"/>
      <c r="T1114" s="35"/>
    </row>
    <row r="1115" spans="6:20">
      <c r="F1115" s="35"/>
      <c r="G1115" s="35"/>
      <c r="H1115" s="36"/>
      <c r="I1115" s="35"/>
      <c r="J1115" s="35"/>
      <c r="K1115" s="35"/>
      <c r="L1115" s="36"/>
      <c r="M1115" s="35"/>
      <c r="N1115" s="35"/>
      <c r="O1115" s="36"/>
      <c r="P1115" s="35"/>
      <c r="Q1115" s="35"/>
      <c r="R1115" s="36"/>
      <c r="S1115" s="35"/>
      <c r="T1115" s="35"/>
    </row>
    <row r="1116" spans="6:20">
      <c r="F1116" s="35"/>
      <c r="G1116" s="35"/>
      <c r="H1116" s="36"/>
      <c r="I1116" s="35"/>
      <c r="J1116" s="35"/>
      <c r="K1116" s="35"/>
      <c r="L1116" s="36"/>
      <c r="M1116" s="35"/>
      <c r="N1116" s="35"/>
      <c r="O1116" s="36"/>
      <c r="P1116" s="35"/>
      <c r="Q1116" s="35"/>
      <c r="R1116" s="36"/>
      <c r="S1116" s="35"/>
      <c r="T1116" s="35"/>
    </row>
    <row r="1117" spans="6:20">
      <c r="F1117" s="35"/>
      <c r="G1117" s="35"/>
      <c r="H1117" s="36"/>
      <c r="I1117" s="35"/>
      <c r="J1117" s="35"/>
      <c r="K1117" s="35"/>
      <c r="L1117" s="36"/>
      <c r="M1117" s="35"/>
      <c r="N1117" s="35"/>
      <c r="O1117" s="36"/>
      <c r="P1117" s="35"/>
      <c r="Q1117" s="35"/>
      <c r="R1117" s="36"/>
      <c r="S1117" s="35"/>
      <c r="T1117" s="35"/>
    </row>
    <row r="1118" spans="6:20">
      <c r="F1118" s="35"/>
      <c r="G1118" s="35"/>
      <c r="H1118" s="36"/>
      <c r="I1118" s="35"/>
      <c r="J1118" s="35"/>
      <c r="K1118" s="35"/>
      <c r="L1118" s="36"/>
      <c r="M1118" s="35"/>
      <c r="N1118" s="35"/>
      <c r="O1118" s="36"/>
      <c r="P1118" s="35"/>
      <c r="Q1118" s="35"/>
      <c r="R1118" s="36"/>
      <c r="S1118" s="35"/>
      <c r="T1118" s="35"/>
    </row>
    <row r="1119" spans="6:20">
      <c r="F1119" s="35"/>
      <c r="G1119" s="35"/>
      <c r="H1119" s="36"/>
      <c r="I1119" s="35"/>
      <c r="J1119" s="35"/>
      <c r="K1119" s="35"/>
      <c r="L1119" s="36"/>
      <c r="M1119" s="35"/>
      <c r="N1119" s="35"/>
      <c r="O1119" s="36"/>
      <c r="P1119" s="35"/>
      <c r="Q1119" s="35"/>
      <c r="R1119" s="36"/>
      <c r="S1119" s="35"/>
      <c r="T1119" s="35"/>
    </row>
    <row r="1120" spans="6:20">
      <c r="F1120" s="35"/>
      <c r="G1120" s="35"/>
      <c r="H1120" s="36"/>
      <c r="I1120" s="35"/>
      <c r="J1120" s="35"/>
      <c r="K1120" s="35"/>
      <c r="L1120" s="36"/>
      <c r="M1120" s="35"/>
      <c r="N1120" s="35"/>
      <c r="O1120" s="36"/>
      <c r="P1120" s="35"/>
      <c r="Q1120" s="35"/>
      <c r="R1120" s="36"/>
      <c r="S1120" s="35"/>
      <c r="T1120" s="35"/>
    </row>
    <row r="1121" spans="6:20">
      <c r="F1121" s="35"/>
      <c r="G1121" s="35"/>
      <c r="H1121" s="36"/>
      <c r="I1121" s="35"/>
      <c r="J1121" s="35"/>
      <c r="K1121" s="35"/>
      <c r="L1121" s="36"/>
      <c r="M1121" s="35"/>
      <c r="N1121" s="35"/>
      <c r="O1121" s="36"/>
      <c r="P1121" s="35"/>
      <c r="Q1121" s="35"/>
      <c r="R1121" s="36"/>
      <c r="S1121" s="35"/>
      <c r="T1121" s="35"/>
    </row>
    <row r="1122" spans="6:20">
      <c r="F1122" s="35"/>
      <c r="G1122" s="35"/>
      <c r="H1122" s="36"/>
      <c r="I1122" s="35"/>
      <c r="J1122" s="35"/>
      <c r="K1122" s="35"/>
      <c r="L1122" s="36"/>
      <c r="M1122" s="35"/>
      <c r="N1122" s="35"/>
      <c r="O1122" s="36"/>
      <c r="P1122" s="35"/>
      <c r="Q1122" s="35"/>
      <c r="R1122" s="36"/>
      <c r="S1122" s="35"/>
      <c r="T1122" s="35"/>
    </row>
    <row r="1123" spans="6:20">
      <c r="F1123" s="35"/>
      <c r="G1123" s="35"/>
      <c r="H1123" s="36"/>
      <c r="I1123" s="35"/>
      <c r="J1123" s="35"/>
      <c r="K1123" s="35"/>
      <c r="L1123" s="36"/>
      <c r="M1123" s="35"/>
      <c r="N1123" s="35"/>
      <c r="O1123" s="36"/>
      <c r="P1123" s="35"/>
      <c r="Q1123" s="35"/>
      <c r="R1123" s="36"/>
      <c r="S1123" s="35"/>
      <c r="T1123" s="35"/>
    </row>
    <row r="1124" spans="6:20">
      <c r="F1124" s="35"/>
      <c r="G1124" s="35"/>
      <c r="H1124" s="36"/>
      <c r="I1124" s="35"/>
      <c r="J1124" s="35"/>
      <c r="K1124" s="35"/>
      <c r="L1124" s="36"/>
      <c r="M1124" s="35"/>
      <c r="N1124" s="35"/>
      <c r="O1124" s="36"/>
      <c r="P1124" s="35"/>
      <c r="Q1124" s="35"/>
      <c r="R1124" s="36"/>
      <c r="S1124" s="35"/>
      <c r="T1124" s="35"/>
    </row>
    <row r="1125" spans="6:20">
      <c r="F1125" s="35"/>
      <c r="G1125" s="35"/>
      <c r="H1125" s="36"/>
      <c r="I1125" s="35"/>
      <c r="J1125" s="35"/>
      <c r="K1125" s="35"/>
      <c r="L1125" s="36"/>
      <c r="M1125" s="35"/>
      <c r="N1125" s="35"/>
      <c r="O1125" s="36"/>
      <c r="P1125" s="35"/>
      <c r="Q1125" s="35"/>
      <c r="R1125" s="36"/>
      <c r="S1125" s="35"/>
      <c r="T1125" s="35"/>
    </row>
    <row r="1126" spans="6:20">
      <c r="F1126" s="35"/>
      <c r="G1126" s="35"/>
      <c r="H1126" s="36"/>
      <c r="I1126" s="35"/>
      <c r="J1126" s="35"/>
      <c r="K1126" s="35"/>
      <c r="L1126" s="36"/>
      <c r="M1126" s="35"/>
      <c r="N1126" s="35"/>
      <c r="O1126" s="36"/>
      <c r="P1126" s="35"/>
      <c r="Q1126" s="35"/>
      <c r="R1126" s="36"/>
      <c r="S1126" s="35"/>
      <c r="T1126" s="35"/>
    </row>
    <row r="1127" spans="6:20">
      <c r="F1127" s="35"/>
      <c r="G1127" s="35"/>
      <c r="H1127" s="36"/>
      <c r="I1127" s="35"/>
      <c r="J1127" s="35"/>
      <c r="K1127" s="35"/>
      <c r="L1127" s="36"/>
      <c r="M1127" s="35"/>
      <c r="N1127" s="35"/>
      <c r="O1127" s="36"/>
      <c r="P1127" s="35"/>
      <c r="Q1127" s="35"/>
      <c r="R1127" s="36"/>
      <c r="S1127" s="35"/>
      <c r="T1127" s="35"/>
    </row>
    <row r="1128" spans="6:20">
      <c r="F1128" s="35"/>
      <c r="G1128" s="35"/>
      <c r="H1128" s="36"/>
      <c r="I1128" s="35"/>
      <c r="J1128" s="35"/>
      <c r="K1128" s="35"/>
      <c r="L1128" s="36"/>
      <c r="M1128" s="35"/>
      <c r="N1128" s="35"/>
      <c r="O1128" s="36"/>
      <c r="P1128" s="35"/>
      <c r="Q1128" s="35"/>
      <c r="R1128" s="36"/>
      <c r="S1128" s="35"/>
      <c r="T1128" s="35"/>
    </row>
    <row r="1129" spans="6:20">
      <c r="F1129" s="35"/>
      <c r="G1129" s="35"/>
      <c r="H1129" s="36"/>
      <c r="I1129" s="35"/>
      <c r="J1129" s="35"/>
      <c r="K1129" s="35"/>
      <c r="L1129" s="36"/>
      <c r="M1129" s="35"/>
      <c r="N1129" s="35"/>
      <c r="O1129" s="36"/>
      <c r="P1129" s="35"/>
      <c r="Q1129" s="35"/>
      <c r="R1129" s="36"/>
      <c r="S1129" s="35"/>
      <c r="T1129" s="35"/>
    </row>
    <row r="1130" spans="6:20">
      <c r="F1130" s="35"/>
      <c r="G1130" s="35"/>
      <c r="H1130" s="36"/>
      <c r="I1130" s="35"/>
      <c r="J1130" s="35"/>
      <c r="K1130" s="35"/>
      <c r="L1130" s="36"/>
      <c r="M1130" s="35"/>
      <c r="N1130" s="35"/>
      <c r="O1130" s="36"/>
      <c r="P1130" s="35"/>
      <c r="Q1130" s="35"/>
      <c r="R1130" s="36"/>
      <c r="S1130" s="35"/>
      <c r="T1130" s="35"/>
    </row>
  </sheetData>
  <sheetProtection selectLockedCells="1" selectUnlockedCells="1"/>
  <mergeCells count="84">
    <mergeCell ref="A64:B64"/>
    <mergeCell ref="C64:D64"/>
    <mergeCell ref="A47:A50"/>
    <mergeCell ref="B47:B50"/>
    <mergeCell ref="A51:A55"/>
    <mergeCell ref="B51:B55"/>
    <mergeCell ref="C51:C54"/>
    <mergeCell ref="C61:D61"/>
    <mergeCell ref="B58:B59"/>
    <mergeCell ref="C59:D59"/>
    <mergeCell ref="A62:A63"/>
    <mergeCell ref="B62:B63"/>
    <mergeCell ref="C63:D63"/>
    <mergeCell ref="A60:A61"/>
    <mergeCell ref="B60:B61"/>
    <mergeCell ref="A56:A57"/>
    <mergeCell ref="A8:A11"/>
    <mergeCell ref="B8:B11"/>
    <mergeCell ref="C11:D11"/>
    <mergeCell ref="A37:A38"/>
    <mergeCell ref="B16:B19"/>
    <mergeCell ref="C19:D19"/>
    <mergeCell ref="C36:D36"/>
    <mergeCell ref="A16:A19"/>
    <mergeCell ref="A12:A15"/>
    <mergeCell ref="B12:B15"/>
    <mergeCell ref="B20:B24"/>
    <mergeCell ref="C24:D24"/>
    <mergeCell ref="B25:B28"/>
    <mergeCell ref="C28:D28"/>
    <mergeCell ref="A20:A24"/>
    <mergeCell ref="A25:A28"/>
    <mergeCell ref="A2:A3"/>
    <mergeCell ref="B2:B3"/>
    <mergeCell ref="C2:D2"/>
    <mergeCell ref="E2:E3"/>
    <mergeCell ref="A4:A7"/>
    <mergeCell ref="B4:B7"/>
    <mergeCell ref="C7:D7"/>
    <mergeCell ref="A43:A46"/>
    <mergeCell ref="C42:D42"/>
    <mergeCell ref="C39:C41"/>
    <mergeCell ref="D39:D41"/>
    <mergeCell ref="B37:B38"/>
    <mergeCell ref="B39:B42"/>
    <mergeCell ref="D43:D45"/>
    <mergeCell ref="C46:D46"/>
    <mergeCell ref="C57:D57"/>
    <mergeCell ref="A58:A59"/>
    <mergeCell ref="B56:B57"/>
    <mergeCell ref="J20:J23"/>
    <mergeCell ref="C50:D50"/>
    <mergeCell ref="C47:C49"/>
    <mergeCell ref="D47:D49"/>
    <mergeCell ref="A29:A32"/>
    <mergeCell ref="D51:D54"/>
    <mergeCell ref="C55:D55"/>
    <mergeCell ref="A39:A42"/>
    <mergeCell ref="B29:B32"/>
    <mergeCell ref="C32:D32"/>
    <mergeCell ref="A33:A36"/>
    <mergeCell ref="B33:B36"/>
    <mergeCell ref="B43:B46"/>
    <mergeCell ref="C15:D15"/>
    <mergeCell ref="C20:C23"/>
    <mergeCell ref="D20:D23"/>
    <mergeCell ref="C43:C45"/>
    <mergeCell ref="C38:D38"/>
    <mergeCell ref="Q20:Q23"/>
    <mergeCell ref="R20:R23"/>
    <mergeCell ref="S20:S23"/>
    <mergeCell ref="T20:T23"/>
    <mergeCell ref="A1:T1"/>
    <mergeCell ref="K20:K23"/>
    <mergeCell ref="L20:L23"/>
    <mergeCell ref="M20:M23"/>
    <mergeCell ref="N20:N23"/>
    <mergeCell ref="O20:O23"/>
    <mergeCell ref="P20:P23"/>
    <mergeCell ref="E20:E23"/>
    <mergeCell ref="F20:F23"/>
    <mergeCell ref="G20:G23"/>
    <mergeCell ref="H20:H23"/>
    <mergeCell ref="I20:I23"/>
  </mergeCells>
  <pageMargins left="0.39370078740157483" right="0.19685039370078741" top="0.39370078740157483" bottom="0.39370078740157483" header="0" footer="0"/>
  <pageSetup paperSize="9" scale="30" firstPageNumber="0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1129"/>
  <sheetViews>
    <sheetView view="pageBreakPreview" zoomScale="66" zoomScaleNormal="50" zoomScaleSheetLayoutView="66"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N3" sqref="N3"/>
    </sheetView>
  </sheetViews>
  <sheetFormatPr defaultRowHeight="23.25"/>
  <cols>
    <col min="1" max="1" width="8.85546875" customWidth="1"/>
    <col min="2" max="2" width="55.85546875" style="1" customWidth="1"/>
    <col min="3" max="3" width="23" customWidth="1"/>
    <col min="4" max="4" width="24.28515625" customWidth="1"/>
    <col min="5" max="5" width="14" customWidth="1"/>
    <col min="6" max="7" width="23.7109375" style="2" customWidth="1"/>
    <col min="8" max="8" width="23.7109375" customWidth="1"/>
    <col min="9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33.28515625" style="2" bestFit="1" customWidth="1"/>
    <col min="22" max="23" width="0" hidden="1" customWidth="1"/>
    <col min="24" max="28" width="23.7109375" style="2" customWidth="1"/>
    <col min="29" max="211" width="9.140625" style="3" customWidth="1"/>
  </cols>
  <sheetData>
    <row r="1" spans="1:258" ht="43.5" customHeight="1" thickBot="1">
      <c r="A1" s="216" t="s">
        <v>113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4"/>
      <c r="W1" s="5"/>
      <c r="X1" s="3"/>
      <c r="Y1" s="3"/>
      <c r="Z1" s="3"/>
      <c r="AA1" s="3"/>
      <c r="AB1" s="3"/>
    </row>
    <row r="2" spans="1:258" s="28" customFormat="1" ht="78" customHeight="1">
      <c r="A2" s="244" t="s">
        <v>0</v>
      </c>
      <c r="B2" s="245" t="s">
        <v>1</v>
      </c>
      <c r="C2" s="246" t="s">
        <v>26</v>
      </c>
      <c r="D2" s="246"/>
      <c r="E2" s="247" t="s">
        <v>2</v>
      </c>
      <c r="F2" s="49" t="s">
        <v>91</v>
      </c>
      <c r="G2" s="49" t="s">
        <v>92</v>
      </c>
      <c r="H2" s="49" t="s">
        <v>93</v>
      </c>
      <c r="I2" s="49" t="s">
        <v>94</v>
      </c>
      <c r="J2" s="49" t="s">
        <v>95</v>
      </c>
      <c r="K2" s="49" t="s">
        <v>100</v>
      </c>
      <c r="L2" s="49" t="s">
        <v>96</v>
      </c>
      <c r="M2" s="49" t="s">
        <v>97</v>
      </c>
      <c r="N2" s="49" t="s">
        <v>98</v>
      </c>
      <c r="O2" s="49" t="s">
        <v>99</v>
      </c>
      <c r="P2" s="49" t="s">
        <v>101</v>
      </c>
      <c r="Q2" s="49" t="s">
        <v>102</v>
      </c>
      <c r="R2" s="49" t="s">
        <v>111</v>
      </c>
      <c r="S2" s="49" t="s">
        <v>103</v>
      </c>
      <c r="T2" s="49" t="s">
        <v>104</v>
      </c>
      <c r="U2" s="49" t="s">
        <v>105</v>
      </c>
      <c r="V2" s="6"/>
      <c r="W2" s="34"/>
      <c r="X2" s="49" t="s">
        <v>106</v>
      </c>
      <c r="Y2" s="49" t="s">
        <v>107</v>
      </c>
      <c r="Z2" s="49" t="s">
        <v>108</v>
      </c>
      <c r="AA2" s="49" t="s">
        <v>110</v>
      </c>
      <c r="AB2" s="49" t="s">
        <v>109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</row>
    <row r="3" spans="1:258" ht="73.900000000000006" customHeight="1">
      <c r="A3" s="244"/>
      <c r="B3" s="245"/>
      <c r="C3" s="83" t="s">
        <v>15</v>
      </c>
      <c r="D3" s="83" t="s">
        <v>33</v>
      </c>
      <c r="E3" s="247"/>
      <c r="F3" s="50" t="s">
        <v>112</v>
      </c>
      <c r="G3" s="50" t="s">
        <v>112</v>
      </c>
      <c r="H3" s="50" t="s">
        <v>112</v>
      </c>
      <c r="I3" s="50" t="s">
        <v>112</v>
      </c>
      <c r="J3" s="50" t="s">
        <v>112</v>
      </c>
      <c r="K3" s="50" t="s">
        <v>112</v>
      </c>
      <c r="L3" s="50" t="s">
        <v>112</v>
      </c>
      <c r="M3" s="50" t="s">
        <v>112</v>
      </c>
      <c r="N3" s="50" t="s">
        <v>112</v>
      </c>
      <c r="O3" s="50" t="s">
        <v>112</v>
      </c>
      <c r="P3" s="50" t="s">
        <v>112</v>
      </c>
      <c r="Q3" s="50" t="s">
        <v>112</v>
      </c>
      <c r="R3" s="50" t="s">
        <v>112</v>
      </c>
      <c r="S3" s="50" t="s">
        <v>112</v>
      </c>
      <c r="T3" s="50" t="s">
        <v>112</v>
      </c>
      <c r="U3" s="50" t="s">
        <v>112</v>
      </c>
      <c r="V3" s="50" t="s">
        <v>112</v>
      </c>
      <c r="W3" s="50" t="s">
        <v>112</v>
      </c>
      <c r="X3" s="50" t="s">
        <v>112</v>
      </c>
      <c r="Y3" s="50" t="s">
        <v>112</v>
      </c>
      <c r="Z3" s="50" t="s">
        <v>112</v>
      </c>
      <c r="AA3" s="50" t="s">
        <v>112</v>
      </c>
      <c r="AB3" s="50" t="s">
        <v>112</v>
      </c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</row>
    <row r="4" spans="1:258" ht="22.5">
      <c r="A4" s="248" t="s">
        <v>17</v>
      </c>
      <c r="B4" s="241" t="s">
        <v>80</v>
      </c>
      <c r="C4" s="79" t="s">
        <v>38</v>
      </c>
      <c r="D4" s="79" t="s">
        <v>40</v>
      </c>
      <c r="E4" s="62" t="s">
        <v>64</v>
      </c>
      <c r="F4" s="84">
        <v>8.8000000000000007</v>
      </c>
      <c r="G4" s="84">
        <v>65.3</v>
      </c>
      <c r="H4" s="85">
        <v>11.9</v>
      </c>
      <c r="I4" s="112">
        <v>55.5</v>
      </c>
      <c r="J4" s="112">
        <v>56.8</v>
      </c>
      <c r="K4" s="112">
        <v>29.6</v>
      </c>
      <c r="L4" s="85">
        <v>-47.91</v>
      </c>
      <c r="M4" s="112">
        <v>-362.13</v>
      </c>
      <c r="N4" s="85">
        <v>-13.3</v>
      </c>
      <c r="O4" s="85">
        <v>-30.63</v>
      </c>
      <c r="P4" s="63">
        <v>23.8</v>
      </c>
      <c r="Q4" s="112">
        <v>-81.400000000000006</v>
      </c>
      <c r="R4" s="112">
        <v>580.29999999999995</v>
      </c>
      <c r="S4" s="85">
        <v>4.5</v>
      </c>
      <c r="T4" s="112">
        <v>5.5</v>
      </c>
      <c r="U4" s="85">
        <v>-80.2</v>
      </c>
      <c r="V4" s="113" t="e">
        <f>NA()</f>
        <v>#N/A</v>
      </c>
      <c r="W4" s="114" t="e">
        <f>#REF!/(#REF!+#REF!)*100-100</f>
        <v>#REF!</v>
      </c>
      <c r="X4" s="112">
        <v>-28.84</v>
      </c>
      <c r="Y4" s="112">
        <v>5.8</v>
      </c>
      <c r="Z4" s="85">
        <v>20.7</v>
      </c>
      <c r="AA4" s="112">
        <v>1097.5</v>
      </c>
      <c r="AB4" s="112">
        <v>16.7</v>
      </c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</row>
    <row r="5" spans="1:258" ht="45">
      <c r="A5" s="248"/>
      <c r="B5" s="242"/>
      <c r="C5" s="79" t="s">
        <v>37</v>
      </c>
      <c r="D5" s="58" t="s">
        <v>74</v>
      </c>
      <c r="E5" s="65"/>
      <c r="F5" s="115">
        <v>809.5</v>
      </c>
      <c r="G5" s="115">
        <v>941.3</v>
      </c>
      <c r="H5" s="115">
        <v>485.4</v>
      </c>
      <c r="I5" s="115">
        <v>334.3</v>
      </c>
      <c r="J5" s="115">
        <v>431.2</v>
      </c>
      <c r="K5" s="115">
        <v>1339.9</v>
      </c>
      <c r="L5" s="115">
        <v>146.03</v>
      </c>
      <c r="M5" s="115">
        <v>899.65</v>
      </c>
      <c r="N5" s="115">
        <v>1844.5</v>
      </c>
      <c r="O5" s="115">
        <v>131.80000000000001</v>
      </c>
      <c r="P5" s="115">
        <v>353.1</v>
      </c>
      <c r="Q5" s="115">
        <v>992.6</v>
      </c>
      <c r="R5" s="115">
        <v>2344</v>
      </c>
      <c r="S5" s="115">
        <v>343.3</v>
      </c>
      <c r="T5" s="115">
        <v>81.400000000000006</v>
      </c>
      <c r="U5" s="115">
        <v>1031.7</v>
      </c>
      <c r="V5" s="116"/>
      <c r="W5" s="117"/>
      <c r="X5" s="115">
        <v>1477.3</v>
      </c>
      <c r="Y5" s="115">
        <v>506.8</v>
      </c>
      <c r="Z5" s="115">
        <v>492.7</v>
      </c>
      <c r="AA5" s="115">
        <v>1774.3</v>
      </c>
      <c r="AB5" s="115">
        <v>7250.4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</row>
    <row r="6" spans="1:258" ht="22.5">
      <c r="A6" s="248"/>
      <c r="B6" s="242"/>
      <c r="C6" s="79" t="s">
        <v>39</v>
      </c>
      <c r="D6" s="79" t="s">
        <v>39</v>
      </c>
      <c r="E6" s="64" t="s">
        <v>65</v>
      </c>
      <c r="F6" s="160">
        <v>5</v>
      </c>
      <c r="G6" s="160">
        <v>5</v>
      </c>
      <c r="H6" s="160">
        <v>5</v>
      </c>
      <c r="I6" s="137">
        <v>10</v>
      </c>
      <c r="J6" s="137">
        <v>10</v>
      </c>
      <c r="K6" s="160">
        <v>10</v>
      </c>
      <c r="L6" s="135">
        <v>0.05</v>
      </c>
      <c r="M6" s="135">
        <v>0.06</v>
      </c>
      <c r="N6" s="135">
        <f t="shared" ref="N6:X6" si="0">N4/N5</f>
        <v>-7.2106261859582544E-3</v>
      </c>
      <c r="O6" s="135">
        <v>0.03</v>
      </c>
      <c r="P6" s="135">
        <f t="shared" si="0"/>
        <v>6.740300198244123E-2</v>
      </c>
      <c r="Q6" s="135">
        <f t="shared" si="0"/>
        <v>-8.2006850695144073E-2</v>
      </c>
      <c r="R6" s="160">
        <v>10</v>
      </c>
      <c r="S6" s="160">
        <v>5</v>
      </c>
      <c r="T6" s="160">
        <v>10</v>
      </c>
      <c r="U6" s="135">
        <f t="shared" si="0"/>
        <v>-7.7735775903848017E-2</v>
      </c>
      <c r="V6" s="135" t="e">
        <f t="shared" si="0"/>
        <v>#N/A</v>
      </c>
      <c r="W6" s="135" t="e">
        <f t="shared" si="0"/>
        <v>#REF!</v>
      </c>
      <c r="X6" s="135">
        <f t="shared" si="0"/>
        <v>-1.9522101130440669E-2</v>
      </c>
      <c r="Y6" s="160">
        <v>10</v>
      </c>
      <c r="Z6" s="160">
        <v>5</v>
      </c>
      <c r="AA6" s="160">
        <v>10</v>
      </c>
      <c r="AB6" s="160">
        <v>10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</row>
    <row r="7" spans="1:258" ht="60" customHeight="1" thickBot="1">
      <c r="A7" s="248"/>
      <c r="B7" s="243"/>
      <c r="C7" s="270" t="s">
        <v>18</v>
      </c>
      <c r="D7" s="270"/>
      <c r="E7" s="149">
        <v>1.5</v>
      </c>
      <c r="F7" s="146">
        <v>1</v>
      </c>
      <c r="G7" s="146">
        <v>1</v>
      </c>
      <c r="H7" s="146">
        <v>1</v>
      </c>
      <c r="I7" s="146">
        <v>1.5</v>
      </c>
      <c r="J7" s="146">
        <v>1.5</v>
      </c>
      <c r="K7" s="146">
        <v>1.5</v>
      </c>
      <c r="L7" s="146">
        <v>1</v>
      </c>
      <c r="M7" s="146">
        <v>1</v>
      </c>
      <c r="N7" s="146">
        <v>1</v>
      </c>
      <c r="O7" s="146">
        <v>1</v>
      </c>
      <c r="P7" s="146">
        <v>1</v>
      </c>
      <c r="Q7" s="146">
        <v>1</v>
      </c>
      <c r="R7" s="146">
        <v>1.5</v>
      </c>
      <c r="S7" s="146">
        <v>1</v>
      </c>
      <c r="T7" s="146">
        <v>1.5</v>
      </c>
      <c r="U7" s="146">
        <v>1</v>
      </c>
      <c r="V7" s="152"/>
      <c r="W7" s="153"/>
      <c r="X7" s="146">
        <v>1.5</v>
      </c>
      <c r="Y7" s="146">
        <v>1.5</v>
      </c>
      <c r="Z7" s="146">
        <v>1</v>
      </c>
      <c r="AA7" s="146">
        <v>1.5</v>
      </c>
      <c r="AB7" s="146">
        <v>1.5</v>
      </c>
      <c r="HA7" s="29"/>
      <c r="HB7" s="29"/>
      <c r="HC7" s="29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</row>
    <row r="8" spans="1:258" ht="30.75" customHeight="1">
      <c r="A8" s="248" t="s">
        <v>19</v>
      </c>
      <c r="B8" s="237" t="s">
        <v>81</v>
      </c>
      <c r="C8" s="79" t="s">
        <v>27</v>
      </c>
      <c r="D8" s="79" t="s">
        <v>28</v>
      </c>
      <c r="E8" s="62" t="s">
        <v>64</v>
      </c>
      <c r="F8" s="63">
        <v>735.36</v>
      </c>
      <c r="G8" s="63">
        <v>728.71</v>
      </c>
      <c r="H8" s="63">
        <v>612.09</v>
      </c>
      <c r="I8" s="63">
        <v>456.32</v>
      </c>
      <c r="J8" s="63">
        <v>695.47</v>
      </c>
      <c r="K8" s="63">
        <v>852.36</v>
      </c>
      <c r="L8" s="63">
        <v>427.94</v>
      </c>
      <c r="M8" s="63">
        <v>459.59</v>
      </c>
      <c r="N8" s="63">
        <v>619.16999999999996</v>
      </c>
      <c r="O8" s="63">
        <v>398.78</v>
      </c>
      <c r="P8" s="63">
        <v>392.71</v>
      </c>
      <c r="Q8" s="63">
        <v>796.82</v>
      </c>
      <c r="R8" s="63">
        <v>462.64</v>
      </c>
      <c r="S8" s="63">
        <v>354.24</v>
      </c>
      <c r="T8" s="63">
        <v>471.35</v>
      </c>
      <c r="U8" s="63">
        <v>486.53</v>
      </c>
      <c r="V8" s="116"/>
      <c r="W8" s="117"/>
      <c r="X8" s="63">
        <v>620.91</v>
      </c>
      <c r="Y8" s="63">
        <v>549.76</v>
      </c>
      <c r="Z8" s="63">
        <v>410.98</v>
      </c>
      <c r="AA8" s="63">
        <v>805.94</v>
      </c>
      <c r="AB8" s="63">
        <v>2172.88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</row>
    <row r="9" spans="1:258" ht="43.15" customHeight="1">
      <c r="A9" s="248"/>
      <c r="B9" s="238"/>
      <c r="C9" s="56"/>
      <c r="D9" s="79"/>
      <c r="E9" s="82" t="s">
        <v>32</v>
      </c>
      <c r="F9" s="63">
        <v>735.36</v>
      </c>
      <c r="G9" s="63">
        <v>728.71</v>
      </c>
      <c r="H9" s="63">
        <v>612.09</v>
      </c>
      <c r="I9" s="63">
        <v>456.32</v>
      </c>
      <c r="J9" s="63">
        <v>695.47</v>
      </c>
      <c r="K9" s="63">
        <v>852.36</v>
      </c>
      <c r="L9" s="63">
        <v>427.94</v>
      </c>
      <c r="M9" s="63">
        <v>459.59</v>
      </c>
      <c r="N9" s="63">
        <v>619.16999999999996</v>
      </c>
      <c r="O9" s="63">
        <v>398.78</v>
      </c>
      <c r="P9" s="63">
        <v>392.71</v>
      </c>
      <c r="Q9" s="63">
        <v>796.82</v>
      </c>
      <c r="R9" s="63">
        <v>462.64</v>
      </c>
      <c r="S9" s="63">
        <v>354.24</v>
      </c>
      <c r="T9" s="63">
        <v>471.35</v>
      </c>
      <c r="U9" s="63">
        <v>486.53</v>
      </c>
      <c r="V9" s="116"/>
      <c r="W9" s="117"/>
      <c r="X9" s="63">
        <v>620.91</v>
      </c>
      <c r="Y9" s="63">
        <v>549.76</v>
      </c>
      <c r="Z9" s="63">
        <v>410.98</v>
      </c>
      <c r="AA9" s="63">
        <v>805.94</v>
      </c>
      <c r="AB9" s="63">
        <v>2172.88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</row>
    <row r="10" spans="1:258" ht="42" customHeight="1">
      <c r="A10" s="248"/>
      <c r="B10" s="238"/>
      <c r="C10" s="56"/>
      <c r="D10" s="79"/>
      <c r="E10" s="64" t="s">
        <v>65</v>
      </c>
      <c r="F10" s="160">
        <f>F8/F9</f>
        <v>1</v>
      </c>
      <c r="G10" s="160">
        <f t="shared" ref="G10:AB10" si="1">G8/G9</f>
        <v>1</v>
      </c>
      <c r="H10" s="160">
        <f t="shared" si="1"/>
        <v>1</v>
      </c>
      <c r="I10" s="160">
        <f t="shared" si="1"/>
        <v>1</v>
      </c>
      <c r="J10" s="160">
        <f t="shared" si="1"/>
        <v>1</v>
      </c>
      <c r="K10" s="160">
        <f t="shared" si="1"/>
        <v>1</v>
      </c>
      <c r="L10" s="160">
        <f t="shared" si="1"/>
        <v>1</v>
      </c>
      <c r="M10" s="160">
        <f t="shared" si="1"/>
        <v>1</v>
      </c>
      <c r="N10" s="160">
        <f t="shared" si="1"/>
        <v>1</v>
      </c>
      <c r="O10" s="160">
        <f t="shared" si="1"/>
        <v>1</v>
      </c>
      <c r="P10" s="160">
        <f t="shared" si="1"/>
        <v>1</v>
      </c>
      <c r="Q10" s="160">
        <f t="shared" si="1"/>
        <v>1</v>
      </c>
      <c r="R10" s="160">
        <f t="shared" si="1"/>
        <v>1</v>
      </c>
      <c r="S10" s="160">
        <f t="shared" si="1"/>
        <v>1</v>
      </c>
      <c r="T10" s="160">
        <f t="shared" si="1"/>
        <v>1</v>
      </c>
      <c r="U10" s="160">
        <f t="shared" si="1"/>
        <v>1</v>
      </c>
      <c r="V10" s="160" t="e">
        <f t="shared" si="1"/>
        <v>#DIV/0!</v>
      </c>
      <c r="W10" s="160" t="e">
        <f t="shared" si="1"/>
        <v>#DIV/0!</v>
      </c>
      <c r="X10" s="160">
        <f t="shared" si="1"/>
        <v>1</v>
      </c>
      <c r="Y10" s="160">
        <f t="shared" si="1"/>
        <v>1</v>
      </c>
      <c r="Z10" s="160">
        <f t="shared" si="1"/>
        <v>1</v>
      </c>
      <c r="AA10" s="160">
        <f t="shared" si="1"/>
        <v>1</v>
      </c>
      <c r="AB10" s="160">
        <f t="shared" si="1"/>
        <v>1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1:258" ht="95.25" customHeight="1">
      <c r="A11" s="248"/>
      <c r="B11" s="239"/>
      <c r="C11" s="270" t="s">
        <v>18</v>
      </c>
      <c r="D11" s="270"/>
      <c r="E11" s="149">
        <v>1.5</v>
      </c>
      <c r="F11" s="146">
        <v>1.5</v>
      </c>
      <c r="G11" s="146">
        <v>1.5</v>
      </c>
      <c r="H11" s="146">
        <v>1.5</v>
      </c>
      <c r="I11" s="146">
        <v>1.5</v>
      </c>
      <c r="J11" s="146">
        <v>1.5</v>
      </c>
      <c r="K11" s="146">
        <v>1.5</v>
      </c>
      <c r="L11" s="146">
        <v>1.5</v>
      </c>
      <c r="M11" s="146">
        <v>1.5</v>
      </c>
      <c r="N11" s="146">
        <v>1.5</v>
      </c>
      <c r="O11" s="146">
        <v>1.5</v>
      </c>
      <c r="P11" s="146">
        <v>1.5</v>
      </c>
      <c r="Q11" s="146">
        <v>1.5</v>
      </c>
      <c r="R11" s="146">
        <v>1.5</v>
      </c>
      <c r="S11" s="146">
        <v>1.5</v>
      </c>
      <c r="T11" s="146">
        <v>1.5</v>
      </c>
      <c r="U11" s="146">
        <v>1.5</v>
      </c>
      <c r="V11" s="146">
        <v>1.5</v>
      </c>
      <c r="W11" s="146">
        <v>1.5</v>
      </c>
      <c r="X11" s="146">
        <v>1.5</v>
      </c>
      <c r="Y11" s="146">
        <v>1.5</v>
      </c>
      <c r="Z11" s="146">
        <v>1.5</v>
      </c>
      <c r="AA11" s="146">
        <v>1.5</v>
      </c>
      <c r="AB11" s="146">
        <v>1.5</v>
      </c>
      <c r="HA11" s="29"/>
      <c r="HB11" s="29"/>
      <c r="HC11" s="29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</row>
    <row r="12" spans="1:258" ht="33" customHeight="1" thickBot="1">
      <c r="A12" s="248" t="s">
        <v>20</v>
      </c>
      <c r="B12" s="277" t="s">
        <v>114</v>
      </c>
      <c r="C12" s="80" t="s">
        <v>85</v>
      </c>
      <c r="D12" s="80" t="s">
        <v>115</v>
      </c>
      <c r="E12" s="64" t="s">
        <v>64</v>
      </c>
      <c r="F12" s="118">
        <v>753</v>
      </c>
      <c r="G12" s="118">
        <v>568</v>
      </c>
      <c r="H12" s="118">
        <v>441</v>
      </c>
      <c r="I12" s="115">
        <v>281</v>
      </c>
      <c r="J12" s="115">
        <v>267</v>
      </c>
      <c r="K12" s="115">
        <v>953</v>
      </c>
      <c r="L12" s="115">
        <v>117</v>
      </c>
      <c r="M12" s="115">
        <v>838</v>
      </c>
      <c r="N12" s="115">
        <v>736</v>
      </c>
      <c r="O12" s="115">
        <v>76</v>
      </c>
      <c r="P12" s="115">
        <v>288</v>
      </c>
      <c r="Q12" s="115">
        <v>831</v>
      </c>
      <c r="R12" s="115">
        <v>2100</v>
      </c>
      <c r="S12" s="115">
        <v>270</v>
      </c>
      <c r="T12" s="115">
        <v>622</v>
      </c>
      <c r="U12" s="115">
        <v>619</v>
      </c>
      <c r="V12" s="130"/>
      <c r="W12" s="131"/>
      <c r="X12" s="115">
        <v>1003</v>
      </c>
      <c r="Y12" s="115">
        <v>375</v>
      </c>
      <c r="Z12" s="115">
        <v>462</v>
      </c>
      <c r="AA12" s="115">
        <v>891</v>
      </c>
      <c r="AB12" s="115">
        <v>4386</v>
      </c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</row>
    <row r="13" spans="1:258" ht="27" customHeight="1">
      <c r="A13" s="248"/>
      <c r="B13" s="278"/>
      <c r="C13" s="79">
        <v>2</v>
      </c>
      <c r="D13" s="79">
        <v>1</v>
      </c>
      <c r="E13" s="65" t="s">
        <v>83</v>
      </c>
      <c r="F13" s="119">
        <v>173.2</v>
      </c>
      <c r="G13" s="119">
        <v>167.4</v>
      </c>
      <c r="H13" s="119">
        <v>178.5</v>
      </c>
      <c r="I13" s="119">
        <v>1036.2</v>
      </c>
      <c r="J13" s="119">
        <v>147.80000000000001</v>
      </c>
      <c r="K13" s="119">
        <v>489.8</v>
      </c>
      <c r="L13" s="119">
        <v>52.6</v>
      </c>
      <c r="M13" s="119">
        <v>153.69999999999999</v>
      </c>
      <c r="N13" s="119">
        <v>296</v>
      </c>
      <c r="O13" s="119">
        <v>30.2</v>
      </c>
      <c r="P13" s="119">
        <v>125.1</v>
      </c>
      <c r="Q13" s="119">
        <v>398.5</v>
      </c>
      <c r="R13" s="119">
        <v>231.6</v>
      </c>
      <c r="S13" s="119">
        <v>57.4</v>
      </c>
      <c r="T13" s="119">
        <v>482</v>
      </c>
      <c r="U13" s="119">
        <v>260</v>
      </c>
      <c r="V13" s="116"/>
      <c r="W13" s="117"/>
      <c r="X13" s="119">
        <v>321.10000000000002</v>
      </c>
      <c r="Y13" s="119">
        <v>118.3</v>
      </c>
      <c r="Z13" s="119">
        <v>168</v>
      </c>
      <c r="AA13" s="119">
        <v>484.1</v>
      </c>
      <c r="AB13" s="119">
        <v>2347.4</v>
      </c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</row>
    <row r="14" spans="1:258" ht="29.25" customHeight="1">
      <c r="A14" s="248"/>
      <c r="B14" s="278"/>
      <c r="C14" s="57"/>
      <c r="D14" s="58"/>
      <c r="E14" s="64" t="s">
        <v>65</v>
      </c>
      <c r="F14" s="120">
        <f>F12/(F12+F13)*100</f>
        <v>81.299935219175126</v>
      </c>
      <c r="G14" s="120">
        <f t="shared" ref="G14:AB14" si="2">G12/(G12+G13)*100</f>
        <v>77.236877889583894</v>
      </c>
      <c r="H14" s="120">
        <f t="shared" si="2"/>
        <v>71.186440677966104</v>
      </c>
      <c r="I14" s="120">
        <f t="shared" si="2"/>
        <v>21.333130883692679</v>
      </c>
      <c r="J14" s="120">
        <f t="shared" si="2"/>
        <v>64.368370298939254</v>
      </c>
      <c r="K14" s="120">
        <f t="shared" si="2"/>
        <v>66.052120876074298</v>
      </c>
      <c r="L14" s="120">
        <f t="shared" si="2"/>
        <v>68.985849056603783</v>
      </c>
      <c r="M14" s="120">
        <f t="shared" si="2"/>
        <v>84.501361298779869</v>
      </c>
      <c r="N14" s="120">
        <f t="shared" si="2"/>
        <v>71.31782945736434</v>
      </c>
      <c r="O14" s="120">
        <f t="shared" si="2"/>
        <v>71.563088512241052</v>
      </c>
      <c r="P14" s="120">
        <f t="shared" si="2"/>
        <v>69.716775599128539</v>
      </c>
      <c r="Q14" s="120">
        <f t="shared" si="2"/>
        <v>67.5884505896706</v>
      </c>
      <c r="R14" s="120">
        <f t="shared" si="2"/>
        <v>90.06690684508493</v>
      </c>
      <c r="S14" s="120">
        <f t="shared" si="2"/>
        <v>82.46792913866831</v>
      </c>
      <c r="T14" s="120">
        <f t="shared" si="2"/>
        <v>56.340579710144922</v>
      </c>
      <c r="U14" s="120">
        <f t="shared" si="2"/>
        <v>70.420932878270762</v>
      </c>
      <c r="V14" s="120" t="e">
        <f t="shared" si="2"/>
        <v>#DIV/0!</v>
      </c>
      <c r="W14" s="120" t="e">
        <f t="shared" si="2"/>
        <v>#DIV/0!</v>
      </c>
      <c r="X14" s="120">
        <f t="shared" si="2"/>
        <v>75.749565742768681</v>
      </c>
      <c r="Y14" s="120">
        <f t="shared" si="2"/>
        <v>76.018649908777618</v>
      </c>
      <c r="Z14" s="120">
        <f t="shared" si="2"/>
        <v>73.333333333333329</v>
      </c>
      <c r="AA14" s="120">
        <f t="shared" si="2"/>
        <v>64.795287615446156</v>
      </c>
      <c r="AB14" s="120">
        <f t="shared" si="2"/>
        <v>65.137968931000685</v>
      </c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</row>
    <row r="15" spans="1:258" ht="31.5" customHeight="1" thickBot="1">
      <c r="A15" s="248"/>
      <c r="B15" s="279"/>
      <c r="C15" s="273" t="s">
        <v>18</v>
      </c>
      <c r="D15" s="273"/>
      <c r="E15" s="139">
        <v>2</v>
      </c>
      <c r="F15" s="140">
        <v>2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2</v>
      </c>
      <c r="N15" s="140">
        <v>1</v>
      </c>
      <c r="O15" s="140">
        <v>1</v>
      </c>
      <c r="P15" s="140">
        <v>1</v>
      </c>
      <c r="Q15" s="140">
        <v>1</v>
      </c>
      <c r="R15" s="140">
        <v>2</v>
      </c>
      <c r="S15" s="140">
        <v>2</v>
      </c>
      <c r="T15" s="140">
        <v>1</v>
      </c>
      <c r="U15" s="140">
        <v>1</v>
      </c>
      <c r="V15" s="141"/>
      <c r="W15" s="142"/>
      <c r="X15" s="140">
        <v>1</v>
      </c>
      <c r="Y15" s="140">
        <v>1</v>
      </c>
      <c r="Z15" s="140">
        <v>1</v>
      </c>
      <c r="AA15" s="140">
        <v>1</v>
      </c>
      <c r="AB15" s="140">
        <v>1</v>
      </c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</row>
    <row r="16" spans="1:258" ht="30.6" customHeight="1">
      <c r="A16" s="248" t="s">
        <v>21</v>
      </c>
      <c r="B16" s="241" t="s">
        <v>41</v>
      </c>
      <c r="C16" s="79" t="s">
        <v>42</v>
      </c>
      <c r="D16" s="79" t="s">
        <v>43</v>
      </c>
      <c r="E16" s="64" t="s">
        <v>64</v>
      </c>
      <c r="F16" s="122"/>
      <c r="G16" s="122"/>
      <c r="H16" s="122"/>
      <c r="I16" s="122"/>
      <c r="J16" s="119"/>
      <c r="K16" s="119"/>
      <c r="L16" s="122"/>
      <c r="M16" s="122"/>
      <c r="N16" s="122"/>
      <c r="O16" s="122"/>
      <c r="P16" s="122"/>
      <c r="Q16" s="122"/>
      <c r="R16" s="122">
        <v>178</v>
      </c>
      <c r="S16" s="122"/>
      <c r="T16" s="119"/>
      <c r="U16" s="122"/>
      <c r="V16" s="113" t="e">
        <f>NA()</f>
        <v>#N/A</v>
      </c>
      <c r="W16" s="114" t="e">
        <f>#REF!*12/#REF!*100</f>
        <v>#REF!</v>
      </c>
      <c r="X16" s="122"/>
      <c r="Y16" s="122"/>
      <c r="Z16" s="122"/>
      <c r="AA16" s="122">
        <v>300</v>
      </c>
      <c r="AB16" s="122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</row>
    <row r="17" spans="1:258" ht="27" customHeight="1">
      <c r="A17" s="248"/>
      <c r="B17" s="242"/>
      <c r="C17" s="56"/>
      <c r="D17" s="79"/>
      <c r="E17" s="65" t="s">
        <v>89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>
        <v>3243.98</v>
      </c>
      <c r="S17" s="115"/>
      <c r="T17" s="115"/>
      <c r="U17" s="115"/>
      <c r="V17" s="116"/>
      <c r="W17" s="117"/>
      <c r="X17" s="115"/>
      <c r="Y17" s="115"/>
      <c r="Z17" s="115"/>
      <c r="AA17" s="115">
        <v>1774.18</v>
      </c>
      <c r="AB17" s="115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</row>
    <row r="18" spans="1:258" ht="29.25" customHeight="1" thickBot="1">
      <c r="A18" s="248"/>
      <c r="B18" s="242"/>
      <c r="C18" s="57"/>
      <c r="D18" s="58"/>
      <c r="E18" s="64" t="s">
        <v>65</v>
      </c>
      <c r="F18" s="68"/>
      <c r="G18" s="68">
        <v>0</v>
      </c>
      <c r="H18" s="68"/>
      <c r="I18" s="68"/>
      <c r="J18" s="76"/>
      <c r="K18" s="76"/>
      <c r="L18" s="68"/>
      <c r="M18" s="68"/>
      <c r="N18" s="68"/>
      <c r="O18" s="68"/>
      <c r="P18" s="68"/>
      <c r="Q18" s="68"/>
      <c r="R18" s="136">
        <f>R16/R17</f>
        <v>5.4870868501038846E-2</v>
      </c>
      <c r="S18" s="68"/>
      <c r="T18" s="76"/>
      <c r="U18" s="68"/>
      <c r="V18" s="68" t="e">
        <f>V16/(V17-#REF!)*100</f>
        <v>#N/A</v>
      </c>
      <c r="W18" s="121"/>
      <c r="X18" s="68"/>
      <c r="Y18" s="68"/>
      <c r="Z18" s="68"/>
      <c r="AA18" s="136">
        <f>AA16/AA17</f>
        <v>0.16909220034043895</v>
      </c>
      <c r="AB18" s="68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</row>
    <row r="19" spans="1:258" ht="31.5" customHeight="1" thickBot="1">
      <c r="A19" s="248"/>
      <c r="B19" s="243"/>
      <c r="C19" s="273" t="s">
        <v>18</v>
      </c>
      <c r="D19" s="273"/>
      <c r="E19" s="139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1</v>
      </c>
      <c r="S19" s="140">
        <v>2</v>
      </c>
      <c r="T19" s="140">
        <v>2</v>
      </c>
      <c r="U19" s="140">
        <v>2</v>
      </c>
      <c r="V19" s="141"/>
      <c r="W19" s="142"/>
      <c r="X19" s="140">
        <v>2</v>
      </c>
      <c r="Y19" s="140">
        <v>2</v>
      </c>
      <c r="Z19" s="140">
        <v>2</v>
      </c>
      <c r="AA19" s="140">
        <v>1</v>
      </c>
      <c r="AB19" s="140">
        <v>2</v>
      </c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</row>
    <row r="20" spans="1:258" s="18" customFormat="1" ht="46.15" customHeight="1">
      <c r="A20" s="253" t="s">
        <v>22</v>
      </c>
      <c r="B20" s="241" t="s">
        <v>44</v>
      </c>
      <c r="C20" s="221" t="s">
        <v>45</v>
      </c>
      <c r="D20" s="224">
        <v>0</v>
      </c>
      <c r="E20" s="217" t="s">
        <v>64</v>
      </c>
      <c r="F20" s="264">
        <v>1</v>
      </c>
      <c r="G20" s="264">
        <v>1</v>
      </c>
      <c r="H20" s="264">
        <v>1</v>
      </c>
      <c r="I20" s="264">
        <v>1</v>
      </c>
      <c r="J20" s="264">
        <v>1</v>
      </c>
      <c r="K20" s="264">
        <v>1</v>
      </c>
      <c r="L20" s="264">
        <v>1</v>
      </c>
      <c r="M20" s="264">
        <v>1</v>
      </c>
      <c r="N20" s="264">
        <v>1</v>
      </c>
      <c r="O20" s="264">
        <v>1</v>
      </c>
      <c r="P20" s="264">
        <v>1</v>
      </c>
      <c r="Q20" s="264">
        <v>1</v>
      </c>
      <c r="R20" s="264">
        <v>1</v>
      </c>
      <c r="S20" s="264">
        <v>1</v>
      </c>
      <c r="T20" s="264">
        <v>1</v>
      </c>
      <c r="U20" s="264">
        <v>1</v>
      </c>
      <c r="V20" s="264">
        <v>1</v>
      </c>
      <c r="W20" s="264">
        <v>1</v>
      </c>
      <c r="X20" s="264">
        <v>1</v>
      </c>
      <c r="Y20" s="264">
        <v>1</v>
      </c>
      <c r="Z20" s="264">
        <v>1</v>
      </c>
      <c r="AA20" s="264">
        <v>1</v>
      </c>
      <c r="AB20" s="264">
        <v>1</v>
      </c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</row>
    <row r="21" spans="1:258" s="18" customFormat="1" ht="16.149999999999999" customHeight="1">
      <c r="A21" s="253"/>
      <c r="B21" s="242"/>
      <c r="C21" s="222"/>
      <c r="D21" s="225"/>
      <c r="E21" s="218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</row>
    <row r="22" spans="1:258" s="18" customFormat="1" ht="27" hidden="1" customHeight="1">
      <c r="A22" s="253"/>
      <c r="B22" s="242"/>
      <c r="C22" s="222"/>
      <c r="D22" s="225"/>
      <c r="E22" s="218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</row>
    <row r="23" spans="1:258" s="18" customFormat="1" ht="28.15" hidden="1" customHeight="1" thickBot="1">
      <c r="A23" s="253"/>
      <c r="B23" s="242"/>
      <c r="C23" s="223"/>
      <c r="D23" s="226"/>
      <c r="E23" s="219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</row>
    <row r="24" spans="1:258" s="22" customFormat="1" ht="53.25" customHeight="1">
      <c r="A24" s="253"/>
      <c r="B24" s="243"/>
      <c r="C24" s="267" t="s">
        <v>18</v>
      </c>
      <c r="D24" s="267"/>
      <c r="E24" s="143" t="s">
        <v>76</v>
      </c>
      <c r="F24" s="144">
        <v>2.5</v>
      </c>
      <c r="G24" s="144">
        <v>2.5</v>
      </c>
      <c r="H24" s="144">
        <v>2.5</v>
      </c>
      <c r="I24" s="144">
        <v>2.5</v>
      </c>
      <c r="J24" s="144">
        <v>2.5</v>
      </c>
      <c r="K24" s="144">
        <v>2.5</v>
      </c>
      <c r="L24" s="144">
        <v>2.5</v>
      </c>
      <c r="M24" s="144">
        <v>2.5</v>
      </c>
      <c r="N24" s="144">
        <v>2.5</v>
      </c>
      <c r="O24" s="144">
        <v>2.5</v>
      </c>
      <c r="P24" s="144">
        <v>2.5</v>
      </c>
      <c r="Q24" s="144">
        <v>2.5</v>
      </c>
      <c r="R24" s="144">
        <v>2.5</v>
      </c>
      <c r="S24" s="144">
        <v>2.5</v>
      </c>
      <c r="T24" s="144">
        <v>2.5</v>
      </c>
      <c r="U24" s="144">
        <v>2.5</v>
      </c>
      <c r="V24" s="144">
        <v>2.5</v>
      </c>
      <c r="W24" s="144">
        <v>2.5</v>
      </c>
      <c r="X24" s="144">
        <v>2.5</v>
      </c>
      <c r="Y24" s="144">
        <v>2.5</v>
      </c>
      <c r="Z24" s="144">
        <v>2.5</v>
      </c>
      <c r="AA24" s="144">
        <v>2.5</v>
      </c>
      <c r="AB24" s="144">
        <v>2.5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</row>
    <row r="25" spans="1:258" ht="27.4" customHeight="1">
      <c r="A25" s="248" t="s">
        <v>23</v>
      </c>
      <c r="B25" s="241" t="s">
        <v>67</v>
      </c>
      <c r="C25" s="55" t="s">
        <v>84</v>
      </c>
      <c r="D25" s="79" t="s">
        <v>85</v>
      </c>
      <c r="E25" s="62" t="s">
        <v>64</v>
      </c>
      <c r="F25" s="123">
        <v>2493.1</v>
      </c>
      <c r="G25" s="137">
        <v>3309.71</v>
      </c>
      <c r="H25" s="119">
        <v>2694.05</v>
      </c>
      <c r="I25" s="119">
        <v>1243.8599999999999</v>
      </c>
      <c r="J25" s="119">
        <v>6144.95</v>
      </c>
      <c r="K25" s="137">
        <v>9267.93</v>
      </c>
      <c r="L25" s="137">
        <v>849.5</v>
      </c>
      <c r="M25" s="119">
        <v>2243.46</v>
      </c>
      <c r="N25" s="119">
        <v>5060.8500000000004</v>
      </c>
      <c r="O25" s="119">
        <v>965.35</v>
      </c>
      <c r="P25" s="119">
        <v>1496.02</v>
      </c>
      <c r="Q25" s="119">
        <v>4270.05</v>
      </c>
      <c r="R25" s="119">
        <v>6409.3</v>
      </c>
      <c r="S25" s="119">
        <v>1063.73</v>
      </c>
      <c r="T25" s="119">
        <v>3487.74</v>
      </c>
      <c r="U25" s="119">
        <v>3598.5</v>
      </c>
      <c r="V25" s="124"/>
      <c r="W25" s="125"/>
      <c r="X25" s="119">
        <v>3953.62</v>
      </c>
      <c r="Y25" s="119">
        <v>1748.92</v>
      </c>
      <c r="Z25" s="119">
        <v>1645.8</v>
      </c>
      <c r="AA25" s="119">
        <v>4276.7299999999996</v>
      </c>
      <c r="AB25" s="119">
        <v>15951.58</v>
      </c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</row>
    <row r="26" spans="1:258" ht="27.4" customHeight="1">
      <c r="A26" s="248"/>
      <c r="B26" s="242"/>
      <c r="C26" s="55"/>
      <c r="D26" s="79"/>
      <c r="E26" s="62" t="s">
        <v>32</v>
      </c>
      <c r="F26" s="115">
        <v>2667.2</v>
      </c>
      <c r="G26" s="115">
        <v>3309.71</v>
      </c>
      <c r="H26" s="115">
        <v>2964.05</v>
      </c>
      <c r="I26" s="115">
        <v>1243.8599999999999</v>
      </c>
      <c r="J26" s="115">
        <v>6144.95</v>
      </c>
      <c r="K26" s="115">
        <v>9442.1200000000008</v>
      </c>
      <c r="L26" s="115">
        <v>849.5</v>
      </c>
      <c r="M26" s="115">
        <v>2243.46</v>
      </c>
      <c r="N26" s="115">
        <v>5060.8500000000004</v>
      </c>
      <c r="O26" s="115">
        <v>965.35</v>
      </c>
      <c r="P26" s="115">
        <v>1496.02</v>
      </c>
      <c r="Q26" s="115">
        <v>4270.05</v>
      </c>
      <c r="R26" s="115">
        <v>6409.3</v>
      </c>
      <c r="S26" s="115">
        <v>1063.73</v>
      </c>
      <c r="T26" s="115">
        <v>3487.74</v>
      </c>
      <c r="U26" s="115">
        <v>3598.5</v>
      </c>
      <c r="V26" s="124"/>
      <c r="W26" s="125"/>
      <c r="X26" s="115">
        <v>3953.62</v>
      </c>
      <c r="Y26" s="115">
        <v>1748.92</v>
      </c>
      <c r="Z26" s="115">
        <v>1715.47</v>
      </c>
      <c r="AA26" s="115">
        <v>4276.7299999999996</v>
      </c>
      <c r="AB26" s="115">
        <v>15951.58</v>
      </c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1:258" ht="26.1" customHeight="1">
      <c r="A27" s="248"/>
      <c r="B27" s="242"/>
      <c r="C27" s="56"/>
      <c r="D27" s="79"/>
      <c r="E27" s="64" t="s">
        <v>65</v>
      </c>
      <c r="F27" s="135">
        <f>F25/F26</f>
        <v>0.9347255548890222</v>
      </c>
      <c r="G27" s="135">
        <f>G25/G26</f>
        <v>1</v>
      </c>
      <c r="H27" s="135">
        <f t="shared" ref="H27:AB27" si="3">H25/H26</f>
        <v>0.90890841922369736</v>
      </c>
      <c r="I27" s="135">
        <f t="shared" si="3"/>
        <v>1</v>
      </c>
      <c r="J27" s="135">
        <f t="shared" si="3"/>
        <v>1</v>
      </c>
      <c r="K27" s="135">
        <f t="shared" si="3"/>
        <v>0.98155181251668056</v>
      </c>
      <c r="L27" s="135">
        <f t="shared" si="3"/>
        <v>1</v>
      </c>
      <c r="M27" s="135">
        <f t="shared" si="3"/>
        <v>1</v>
      </c>
      <c r="N27" s="135">
        <f t="shared" si="3"/>
        <v>1</v>
      </c>
      <c r="O27" s="135">
        <f t="shared" si="3"/>
        <v>1</v>
      </c>
      <c r="P27" s="135">
        <f t="shared" si="3"/>
        <v>1</v>
      </c>
      <c r="Q27" s="135">
        <f t="shared" si="3"/>
        <v>1</v>
      </c>
      <c r="R27" s="135">
        <f t="shared" si="3"/>
        <v>1</v>
      </c>
      <c r="S27" s="135">
        <f t="shared" si="3"/>
        <v>1</v>
      </c>
      <c r="T27" s="135">
        <f t="shared" si="3"/>
        <v>1</v>
      </c>
      <c r="U27" s="135">
        <f t="shared" si="3"/>
        <v>1</v>
      </c>
      <c r="V27" s="135" t="e">
        <f t="shared" si="3"/>
        <v>#DIV/0!</v>
      </c>
      <c r="W27" s="135" t="e">
        <f t="shared" si="3"/>
        <v>#DIV/0!</v>
      </c>
      <c r="X27" s="135">
        <f t="shared" si="3"/>
        <v>1</v>
      </c>
      <c r="Y27" s="135">
        <f t="shared" si="3"/>
        <v>1</v>
      </c>
      <c r="Z27" s="135">
        <f t="shared" si="3"/>
        <v>0.95938722332655191</v>
      </c>
      <c r="AA27" s="135">
        <f t="shared" si="3"/>
        <v>1</v>
      </c>
      <c r="AB27" s="135">
        <f t="shared" si="3"/>
        <v>1</v>
      </c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</row>
    <row r="28" spans="1:258" ht="99.75" customHeight="1" thickBot="1">
      <c r="A28" s="248"/>
      <c r="B28" s="243"/>
      <c r="C28" s="270" t="s">
        <v>18</v>
      </c>
      <c r="D28" s="270"/>
      <c r="E28" s="139">
        <v>4</v>
      </c>
      <c r="F28" s="140">
        <v>4</v>
      </c>
      <c r="G28" s="140">
        <v>4</v>
      </c>
      <c r="H28" s="140">
        <v>4</v>
      </c>
      <c r="I28" s="140">
        <v>4</v>
      </c>
      <c r="J28" s="140">
        <v>4</v>
      </c>
      <c r="K28" s="140">
        <v>4</v>
      </c>
      <c r="L28" s="140">
        <v>4</v>
      </c>
      <c r="M28" s="140">
        <v>4</v>
      </c>
      <c r="N28" s="140">
        <v>4</v>
      </c>
      <c r="O28" s="140">
        <v>4</v>
      </c>
      <c r="P28" s="140">
        <v>4</v>
      </c>
      <c r="Q28" s="140">
        <v>4</v>
      </c>
      <c r="R28" s="140">
        <v>4</v>
      </c>
      <c r="S28" s="140">
        <v>4</v>
      </c>
      <c r="T28" s="140">
        <v>4</v>
      </c>
      <c r="U28" s="140">
        <v>4</v>
      </c>
      <c r="V28" s="145"/>
      <c r="W28" s="142"/>
      <c r="X28" s="140">
        <v>4</v>
      </c>
      <c r="Y28" s="140">
        <v>4</v>
      </c>
      <c r="Z28" s="140">
        <v>4</v>
      </c>
      <c r="AA28" s="140">
        <v>4</v>
      </c>
      <c r="AB28" s="140">
        <v>4</v>
      </c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</row>
    <row r="29" spans="1:258" ht="27.4" customHeight="1" thickBot="1">
      <c r="A29" s="235" t="s">
        <v>24</v>
      </c>
      <c r="B29" s="237" t="s">
        <v>46</v>
      </c>
      <c r="C29" s="79" t="s">
        <v>47</v>
      </c>
      <c r="D29" s="79" t="s">
        <v>48</v>
      </c>
      <c r="E29" s="71" t="s">
        <v>64</v>
      </c>
      <c r="F29" s="115">
        <v>2059</v>
      </c>
      <c r="G29" s="115">
        <v>2825</v>
      </c>
      <c r="H29" s="115">
        <v>2270</v>
      </c>
      <c r="I29" s="115">
        <v>1031</v>
      </c>
      <c r="J29" s="127">
        <v>1628</v>
      </c>
      <c r="K29" s="127">
        <v>4537</v>
      </c>
      <c r="L29" s="127">
        <v>825</v>
      </c>
      <c r="M29" s="127">
        <v>1758</v>
      </c>
      <c r="N29" s="127">
        <v>3277</v>
      </c>
      <c r="O29" s="127">
        <v>845</v>
      </c>
      <c r="P29" s="127">
        <v>1234</v>
      </c>
      <c r="Q29" s="127">
        <v>3020</v>
      </c>
      <c r="R29" s="127">
        <v>3596</v>
      </c>
      <c r="S29" s="127">
        <v>943</v>
      </c>
      <c r="T29" s="127">
        <v>2920</v>
      </c>
      <c r="U29" s="127">
        <v>2709</v>
      </c>
      <c r="V29" s="126"/>
      <c r="W29" s="121"/>
      <c r="X29" s="127">
        <v>2994</v>
      </c>
      <c r="Y29" s="127">
        <v>1321</v>
      </c>
      <c r="Z29" s="127">
        <v>1717</v>
      </c>
      <c r="AA29" s="127">
        <v>3596</v>
      </c>
      <c r="AB29" s="127">
        <v>7036</v>
      </c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ht="25.9" customHeight="1" thickBot="1">
      <c r="A30" s="235"/>
      <c r="B30" s="238"/>
      <c r="C30" s="53"/>
      <c r="D30" s="54"/>
      <c r="E30" s="72" t="s">
        <v>32</v>
      </c>
      <c r="F30" s="115">
        <v>2083</v>
      </c>
      <c r="G30" s="115">
        <v>2618</v>
      </c>
      <c r="H30" s="115">
        <v>2505</v>
      </c>
      <c r="I30" s="115">
        <v>1113</v>
      </c>
      <c r="J30" s="127">
        <v>1604</v>
      </c>
      <c r="K30" s="127">
        <v>4177</v>
      </c>
      <c r="L30" s="127">
        <v>859</v>
      </c>
      <c r="M30" s="127">
        <v>1720</v>
      </c>
      <c r="N30" s="127">
        <v>2982</v>
      </c>
      <c r="O30" s="127">
        <v>1266</v>
      </c>
      <c r="P30" s="127">
        <v>1540</v>
      </c>
      <c r="Q30" s="127">
        <v>2469</v>
      </c>
      <c r="R30" s="127">
        <v>5484</v>
      </c>
      <c r="S30" s="127">
        <v>946</v>
      </c>
      <c r="T30" s="127">
        <v>2452</v>
      </c>
      <c r="U30" s="127">
        <v>2746</v>
      </c>
      <c r="V30" s="126"/>
      <c r="W30" s="121"/>
      <c r="X30" s="127">
        <v>2721</v>
      </c>
      <c r="Y30" s="127">
        <v>1452</v>
      </c>
      <c r="Z30" s="127">
        <v>1514</v>
      </c>
      <c r="AA30" s="127">
        <v>4327</v>
      </c>
      <c r="AB30" s="127">
        <v>8313</v>
      </c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</row>
    <row r="31" spans="1:258" ht="26.1" customHeight="1">
      <c r="A31" s="235"/>
      <c r="B31" s="238"/>
      <c r="C31" s="53"/>
      <c r="D31" s="54"/>
      <c r="E31" s="72" t="s">
        <v>65</v>
      </c>
      <c r="F31" s="154">
        <f>F29/F30</f>
        <v>0.98847815650504078</v>
      </c>
      <c r="G31" s="154">
        <f>G29/G30</f>
        <v>1.0790679908326968</v>
      </c>
      <c r="H31" s="154">
        <f>H29/H30</f>
        <v>0.90618762475049897</v>
      </c>
      <c r="I31" s="154">
        <f>I29/I30</f>
        <v>0.92632524707996411</v>
      </c>
      <c r="J31" s="154">
        <f>J29/J30</f>
        <v>1.0149625935162094</v>
      </c>
      <c r="K31" s="154">
        <f t="shared" ref="K31:AB31" si="4">K29/K30</f>
        <v>1.0861862580799617</v>
      </c>
      <c r="L31" s="154">
        <f t="shared" si="4"/>
        <v>0.96041909196740394</v>
      </c>
      <c r="M31" s="154">
        <f t="shared" si="4"/>
        <v>1.0220930232558139</v>
      </c>
      <c r="N31" s="154">
        <f t="shared" si="4"/>
        <v>1.0989268947015425</v>
      </c>
      <c r="O31" s="154">
        <f t="shared" si="4"/>
        <v>0.66745655608214849</v>
      </c>
      <c r="P31" s="154">
        <f t="shared" si="4"/>
        <v>0.80129870129870129</v>
      </c>
      <c r="Q31" s="154">
        <f t="shared" si="4"/>
        <v>1.223167274200081</v>
      </c>
      <c r="R31" s="154">
        <f t="shared" si="4"/>
        <v>0.65572574762946756</v>
      </c>
      <c r="S31" s="154">
        <f t="shared" si="4"/>
        <v>0.9968287526427061</v>
      </c>
      <c r="T31" s="154">
        <f t="shared" si="4"/>
        <v>1.1908646003262642</v>
      </c>
      <c r="U31" s="154">
        <f t="shared" si="4"/>
        <v>0.98652585579024032</v>
      </c>
      <c r="V31" s="154" t="e">
        <f t="shared" si="4"/>
        <v>#DIV/0!</v>
      </c>
      <c r="W31" s="154" t="e">
        <f t="shared" si="4"/>
        <v>#DIV/0!</v>
      </c>
      <c r="X31" s="154">
        <f t="shared" si="4"/>
        <v>1.1003307607497244</v>
      </c>
      <c r="Y31" s="154">
        <f t="shared" si="4"/>
        <v>0.90977961432506882</v>
      </c>
      <c r="Z31" s="154">
        <f t="shared" si="4"/>
        <v>1.1340819022457067</v>
      </c>
      <c r="AA31" s="154">
        <f t="shared" si="4"/>
        <v>0.83106078114166859</v>
      </c>
      <c r="AB31" s="154">
        <f t="shared" si="4"/>
        <v>0.84638517983880668</v>
      </c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</row>
    <row r="32" spans="1:258" ht="31.5" customHeight="1" thickBot="1">
      <c r="A32" s="235"/>
      <c r="B32" s="239"/>
      <c r="C32" s="270" t="s">
        <v>18</v>
      </c>
      <c r="D32" s="270"/>
      <c r="E32" s="143" t="s">
        <v>76</v>
      </c>
      <c r="F32" s="146">
        <v>2</v>
      </c>
      <c r="G32" s="146">
        <v>2.5</v>
      </c>
      <c r="H32" s="146">
        <v>2</v>
      </c>
      <c r="I32" s="146">
        <v>2</v>
      </c>
      <c r="J32" s="146">
        <v>2.5</v>
      </c>
      <c r="K32" s="146">
        <v>2.5</v>
      </c>
      <c r="L32" s="140">
        <v>2</v>
      </c>
      <c r="M32" s="146">
        <v>2.5</v>
      </c>
      <c r="N32" s="146">
        <v>2.5</v>
      </c>
      <c r="O32" s="140">
        <v>1</v>
      </c>
      <c r="P32" s="140">
        <v>1</v>
      </c>
      <c r="Q32" s="146">
        <v>2.5</v>
      </c>
      <c r="R32" s="146">
        <v>1</v>
      </c>
      <c r="S32" s="146">
        <v>1</v>
      </c>
      <c r="T32" s="146">
        <v>2</v>
      </c>
      <c r="U32" s="146">
        <v>2.5</v>
      </c>
      <c r="V32" s="145"/>
      <c r="W32" s="142"/>
      <c r="X32" s="146">
        <v>2</v>
      </c>
      <c r="Y32" s="146">
        <v>2</v>
      </c>
      <c r="Z32" s="146">
        <v>2.5</v>
      </c>
      <c r="AA32" s="146">
        <v>2</v>
      </c>
      <c r="AB32" s="146">
        <v>2</v>
      </c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</row>
    <row r="33" spans="1:258" ht="27.6" customHeight="1" thickBot="1">
      <c r="A33" s="240" t="s">
        <v>30</v>
      </c>
      <c r="B33" s="241" t="s">
        <v>49</v>
      </c>
      <c r="C33" s="59" t="s">
        <v>50</v>
      </c>
      <c r="D33" s="79" t="s">
        <v>29</v>
      </c>
      <c r="E33" s="73" t="s">
        <v>64</v>
      </c>
      <c r="F33" s="74">
        <v>0</v>
      </c>
      <c r="G33" s="74">
        <v>0</v>
      </c>
      <c r="H33" s="128">
        <v>0</v>
      </c>
      <c r="I33" s="129">
        <v>118</v>
      </c>
      <c r="J33" s="115">
        <v>0</v>
      </c>
      <c r="K33" s="115">
        <v>0</v>
      </c>
      <c r="L33" s="129">
        <v>0</v>
      </c>
      <c r="M33" s="128">
        <v>0</v>
      </c>
      <c r="N33" s="129">
        <v>0</v>
      </c>
      <c r="O33" s="129">
        <v>313</v>
      </c>
      <c r="P33" s="129">
        <v>0</v>
      </c>
      <c r="Q33" s="129">
        <v>0</v>
      </c>
      <c r="R33" s="74">
        <v>0</v>
      </c>
      <c r="S33" s="74">
        <v>0</v>
      </c>
      <c r="T33" s="118">
        <v>0</v>
      </c>
      <c r="U33" s="74">
        <v>0</v>
      </c>
      <c r="V33" s="130"/>
      <c r="W33" s="131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</row>
    <row r="34" spans="1:258" ht="27.6" customHeight="1" thickBot="1">
      <c r="A34" s="240"/>
      <c r="B34" s="242"/>
      <c r="C34" s="60"/>
      <c r="D34" s="60"/>
      <c r="E34" s="75" t="s">
        <v>32</v>
      </c>
      <c r="F34" s="115">
        <v>2667.2</v>
      </c>
      <c r="G34" s="115">
        <v>3309.71</v>
      </c>
      <c r="H34" s="115">
        <v>2694.05</v>
      </c>
      <c r="I34" s="115">
        <v>1243.8599999999999</v>
      </c>
      <c r="J34" s="115">
        <v>6144.96</v>
      </c>
      <c r="K34" s="115">
        <v>9442.1200000000008</v>
      </c>
      <c r="L34" s="115">
        <v>849.5</v>
      </c>
      <c r="M34" s="115">
        <v>2243.46</v>
      </c>
      <c r="N34" s="115">
        <v>5060.8500000000004</v>
      </c>
      <c r="O34" s="115">
        <v>965.35</v>
      </c>
      <c r="P34" s="115">
        <v>1496.02</v>
      </c>
      <c r="Q34" s="115">
        <v>4270.05</v>
      </c>
      <c r="R34" s="115">
        <v>6409.3</v>
      </c>
      <c r="S34" s="115">
        <v>1063.73</v>
      </c>
      <c r="T34" s="115">
        <v>3487.74</v>
      </c>
      <c r="U34" s="115">
        <v>3598.52</v>
      </c>
      <c r="V34" s="130"/>
      <c r="W34" s="131"/>
      <c r="X34" s="115">
        <v>3953.62</v>
      </c>
      <c r="Y34" s="115">
        <v>1748.92</v>
      </c>
      <c r="Z34" s="115">
        <v>1715.47</v>
      </c>
      <c r="AA34" s="115">
        <v>4276.7299999999996</v>
      </c>
      <c r="AB34" s="115">
        <v>15951.58</v>
      </c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1:258" ht="26.45" customHeight="1">
      <c r="A35" s="240"/>
      <c r="B35" s="242"/>
      <c r="C35" s="60"/>
      <c r="D35" s="60"/>
      <c r="E35" s="75" t="s">
        <v>65</v>
      </c>
      <c r="F35" s="138">
        <f>F33/F34</f>
        <v>0</v>
      </c>
      <c r="G35" s="138">
        <f t="shared" ref="G35:AB35" si="5">G33/G34</f>
        <v>0</v>
      </c>
      <c r="H35" s="138">
        <f t="shared" si="5"/>
        <v>0</v>
      </c>
      <c r="I35" s="138">
        <f t="shared" si="5"/>
        <v>9.4865981702120822E-2</v>
      </c>
      <c r="J35" s="138">
        <f t="shared" si="5"/>
        <v>0</v>
      </c>
      <c r="K35" s="138">
        <f t="shared" si="5"/>
        <v>0</v>
      </c>
      <c r="L35" s="138">
        <f t="shared" si="5"/>
        <v>0</v>
      </c>
      <c r="M35" s="138">
        <f t="shared" si="5"/>
        <v>0</v>
      </c>
      <c r="N35" s="138">
        <f t="shared" si="5"/>
        <v>0</v>
      </c>
      <c r="O35" s="138">
        <f t="shared" si="5"/>
        <v>0.32423473351634119</v>
      </c>
      <c r="P35" s="138">
        <f t="shared" si="5"/>
        <v>0</v>
      </c>
      <c r="Q35" s="138">
        <f t="shared" si="5"/>
        <v>0</v>
      </c>
      <c r="R35" s="138">
        <f t="shared" si="5"/>
        <v>0</v>
      </c>
      <c r="S35" s="138">
        <f t="shared" si="5"/>
        <v>0</v>
      </c>
      <c r="T35" s="138">
        <f t="shared" si="5"/>
        <v>0</v>
      </c>
      <c r="U35" s="138">
        <f t="shared" si="5"/>
        <v>0</v>
      </c>
      <c r="V35" s="138" t="e">
        <f t="shared" si="5"/>
        <v>#DIV/0!</v>
      </c>
      <c r="W35" s="138" t="e">
        <f t="shared" si="5"/>
        <v>#DIV/0!</v>
      </c>
      <c r="X35" s="138">
        <f t="shared" si="5"/>
        <v>0</v>
      </c>
      <c r="Y35" s="138">
        <f t="shared" si="5"/>
        <v>0</v>
      </c>
      <c r="Z35" s="138">
        <f t="shared" si="5"/>
        <v>0</v>
      </c>
      <c r="AA35" s="138">
        <f t="shared" si="5"/>
        <v>0</v>
      </c>
      <c r="AB35" s="138">
        <f t="shared" si="5"/>
        <v>0</v>
      </c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</row>
    <row r="36" spans="1:258" ht="31.5" customHeight="1" thickBot="1">
      <c r="A36" s="240"/>
      <c r="B36" s="243"/>
      <c r="C36" s="270" t="s">
        <v>18</v>
      </c>
      <c r="D36" s="270"/>
      <c r="E36" s="139">
        <v>2</v>
      </c>
      <c r="F36" s="140">
        <v>2</v>
      </c>
      <c r="G36" s="140">
        <v>2</v>
      </c>
      <c r="H36" s="140">
        <v>2</v>
      </c>
      <c r="I36" s="140">
        <v>0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0</v>
      </c>
      <c r="P36" s="140">
        <v>2</v>
      </c>
      <c r="Q36" s="140">
        <v>2</v>
      </c>
      <c r="R36" s="140">
        <v>2</v>
      </c>
      <c r="S36" s="140">
        <v>2</v>
      </c>
      <c r="T36" s="140">
        <v>2</v>
      </c>
      <c r="U36" s="140">
        <v>2</v>
      </c>
      <c r="V36" s="147"/>
      <c r="W36" s="148"/>
      <c r="X36" s="140">
        <v>2</v>
      </c>
      <c r="Y36" s="140">
        <v>2</v>
      </c>
      <c r="Z36" s="140">
        <v>2</v>
      </c>
      <c r="AA36" s="140">
        <v>2</v>
      </c>
      <c r="AB36" s="140">
        <v>2</v>
      </c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</row>
    <row r="37" spans="1:258" ht="31.15" customHeight="1">
      <c r="A37" s="231" t="s">
        <v>31</v>
      </c>
      <c r="B37" s="237" t="s">
        <v>90</v>
      </c>
      <c r="C37" s="60">
        <v>1</v>
      </c>
      <c r="D37" s="60">
        <v>0</v>
      </c>
      <c r="E37" s="73"/>
      <c r="F37" s="74">
        <v>1</v>
      </c>
      <c r="G37" s="74">
        <v>1</v>
      </c>
      <c r="H37" s="74">
        <v>1</v>
      </c>
      <c r="I37" s="74">
        <v>1</v>
      </c>
      <c r="J37" s="74">
        <v>1</v>
      </c>
      <c r="K37" s="74">
        <v>1</v>
      </c>
      <c r="L37" s="74">
        <v>1</v>
      </c>
      <c r="M37" s="74">
        <v>1</v>
      </c>
      <c r="N37" s="74">
        <v>1</v>
      </c>
      <c r="O37" s="74">
        <v>1</v>
      </c>
      <c r="P37" s="74">
        <v>1</v>
      </c>
      <c r="Q37" s="74">
        <v>1</v>
      </c>
      <c r="R37" s="74">
        <v>1</v>
      </c>
      <c r="S37" s="74">
        <v>1</v>
      </c>
      <c r="T37" s="74"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ht="58.5" customHeight="1">
      <c r="A38" s="232"/>
      <c r="B38" s="239"/>
      <c r="C38" s="270" t="s">
        <v>18</v>
      </c>
      <c r="D38" s="270"/>
      <c r="E38" s="143" t="s">
        <v>76</v>
      </c>
      <c r="F38" s="146">
        <v>2.5</v>
      </c>
      <c r="G38" s="146">
        <v>2.5</v>
      </c>
      <c r="H38" s="146">
        <v>2.5</v>
      </c>
      <c r="I38" s="146">
        <v>2.5</v>
      </c>
      <c r="J38" s="146">
        <v>2.5</v>
      </c>
      <c r="K38" s="146">
        <v>2.5</v>
      </c>
      <c r="L38" s="146">
        <v>2.5</v>
      </c>
      <c r="M38" s="146">
        <v>2.5</v>
      </c>
      <c r="N38" s="146">
        <v>2.5</v>
      </c>
      <c r="O38" s="146">
        <v>2.5</v>
      </c>
      <c r="P38" s="146">
        <v>2.5</v>
      </c>
      <c r="Q38" s="146">
        <v>2.5</v>
      </c>
      <c r="R38" s="146">
        <v>2.5</v>
      </c>
      <c r="S38" s="146">
        <v>2.5</v>
      </c>
      <c r="T38" s="146">
        <v>2.5</v>
      </c>
      <c r="U38" s="146">
        <v>2.5</v>
      </c>
      <c r="V38" s="146">
        <v>2.5</v>
      </c>
      <c r="W38" s="146">
        <v>2.5</v>
      </c>
      <c r="X38" s="146">
        <v>2.5</v>
      </c>
      <c r="Y38" s="146">
        <v>2.5</v>
      </c>
      <c r="Z38" s="146">
        <v>2.5</v>
      </c>
      <c r="AA38" s="146">
        <v>2.5</v>
      </c>
      <c r="AB38" s="146">
        <v>2.5</v>
      </c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</row>
    <row r="39" spans="1:258" ht="26.25" customHeight="1" thickBot="1">
      <c r="A39" s="231" t="s">
        <v>51</v>
      </c>
      <c r="B39" s="237" t="s">
        <v>116</v>
      </c>
      <c r="C39" s="227" t="s">
        <v>117</v>
      </c>
      <c r="D39" s="227" t="s">
        <v>118</v>
      </c>
      <c r="E39" s="73" t="s">
        <v>87</v>
      </c>
      <c r="F39" s="118">
        <v>21.4</v>
      </c>
      <c r="G39" s="118">
        <v>60.7</v>
      </c>
      <c r="H39" s="118">
        <v>32.5</v>
      </c>
      <c r="I39" s="115">
        <v>16.7</v>
      </c>
      <c r="J39" s="115">
        <v>49.4</v>
      </c>
      <c r="K39" s="115">
        <v>97.3</v>
      </c>
      <c r="L39" s="115">
        <v>18.600000000000001</v>
      </c>
      <c r="M39" s="115">
        <v>60.4</v>
      </c>
      <c r="N39" s="115">
        <v>74.099999999999994</v>
      </c>
      <c r="O39" s="115">
        <v>11.6</v>
      </c>
      <c r="P39" s="115">
        <v>36.200000000000003</v>
      </c>
      <c r="Q39" s="115">
        <v>85.4</v>
      </c>
      <c r="R39" s="115">
        <v>208.1</v>
      </c>
      <c r="S39" s="115">
        <v>24.6</v>
      </c>
      <c r="T39" s="115">
        <v>56.4</v>
      </c>
      <c r="U39" s="115">
        <v>64.5</v>
      </c>
      <c r="V39" s="130"/>
      <c r="W39" s="131"/>
      <c r="X39" s="115">
        <v>100</v>
      </c>
      <c r="Y39" s="115">
        <v>18.3</v>
      </c>
      <c r="Z39" s="115">
        <v>20.6</v>
      </c>
      <c r="AA39" s="115">
        <v>195.9</v>
      </c>
      <c r="AB39" s="115">
        <v>1773.7</v>
      </c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</row>
    <row r="40" spans="1:258" ht="27.6" customHeight="1" thickBot="1">
      <c r="A40" s="236"/>
      <c r="B40" s="238"/>
      <c r="C40" s="228"/>
      <c r="D40" s="228"/>
      <c r="E40" s="73" t="s">
        <v>86</v>
      </c>
      <c r="F40" s="118">
        <v>20.8</v>
      </c>
      <c r="G40" s="118">
        <v>57.2</v>
      </c>
      <c r="H40" s="118">
        <v>33.700000000000003</v>
      </c>
      <c r="I40" s="115">
        <v>17.399999999999999</v>
      </c>
      <c r="J40" s="115">
        <v>52.8</v>
      </c>
      <c r="K40" s="115">
        <v>106.2</v>
      </c>
      <c r="L40" s="115">
        <v>17.2</v>
      </c>
      <c r="M40" s="115">
        <v>69.8</v>
      </c>
      <c r="N40" s="115">
        <v>119.7</v>
      </c>
      <c r="O40" s="115">
        <v>14.3</v>
      </c>
      <c r="P40" s="115">
        <v>23</v>
      </c>
      <c r="Q40" s="115">
        <v>71.7</v>
      </c>
      <c r="R40" s="115">
        <v>214.8</v>
      </c>
      <c r="S40" s="115">
        <v>12.4</v>
      </c>
      <c r="T40" s="115">
        <v>60.4</v>
      </c>
      <c r="U40" s="115">
        <v>66.900000000000006</v>
      </c>
      <c r="V40" s="130"/>
      <c r="W40" s="131"/>
      <c r="X40" s="115">
        <v>80</v>
      </c>
      <c r="Y40" s="115">
        <v>19</v>
      </c>
      <c r="Z40" s="115">
        <v>21.7</v>
      </c>
      <c r="AA40" s="115">
        <v>178.8</v>
      </c>
      <c r="AB40" s="115">
        <v>1590.8</v>
      </c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</row>
    <row r="41" spans="1:258" ht="27.6" customHeight="1">
      <c r="A41" s="236"/>
      <c r="B41" s="238"/>
      <c r="C41" s="229"/>
      <c r="D41" s="229"/>
      <c r="E41" s="73" t="s">
        <v>65</v>
      </c>
      <c r="F41" s="156">
        <f>F39/F40</f>
        <v>1.0288461538461537</v>
      </c>
      <c r="G41" s="156">
        <f t="shared" ref="G41:AB41" si="6">G39/G40</f>
        <v>1.0611888111888113</v>
      </c>
      <c r="H41" s="156">
        <f t="shared" si="6"/>
        <v>0.96439169139465863</v>
      </c>
      <c r="I41" s="156">
        <f t="shared" si="6"/>
        <v>0.95977011494252873</v>
      </c>
      <c r="J41" s="156">
        <f t="shared" si="6"/>
        <v>0.93560606060606066</v>
      </c>
      <c r="K41" s="156">
        <f t="shared" si="6"/>
        <v>0.91619585687382288</v>
      </c>
      <c r="L41" s="156">
        <f t="shared" si="6"/>
        <v>1.0813953488372094</v>
      </c>
      <c r="M41" s="156">
        <f t="shared" si="6"/>
        <v>0.86532951289398286</v>
      </c>
      <c r="N41" s="156">
        <f t="shared" si="6"/>
        <v>0.61904761904761896</v>
      </c>
      <c r="O41" s="156">
        <f t="shared" si="6"/>
        <v>0.81118881118881114</v>
      </c>
      <c r="P41" s="156">
        <f t="shared" si="6"/>
        <v>1.5739130434782609</v>
      </c>
      <c r="Q41" s="156">
        <f t="shared" si="6"/>
        <v>1.191073919107392</v>
      </c>
      <c r="R41" s="156">
        <f t="shared" si="6"/>
        <v>0.96880819366852877</v>
      </c>
      <c r="S41" s="156">
        <f t="shared" si="6"/>
        <v>1.9838709677419355</v>
      </c>
      <c r="T41" s="156">
        <f t="shared" si="6"/>
        <v>0.93377483443708609</v>
      </c>
      <c r="U41" s="156">
        <f t="shared" si="6"/>
        <v>0.96412556053811649</v>
      </c>
      <c r="V41" s="156" t="e">
        <f t="shared" si="6"/>
        <v>#DIV/0!</v>
      </c>
      <c r="W41" s="156" t="e">
        <f t="shared" si="6"/>
        <v>#DIV/0!</v>
      </c>
      <c r="X41" s="156">
        <f t="shared" si="6"/>
        <v>1.25</v>
      </c>
      <c r="Y41" s="156">
        <f t="shared" si="6"/>
        <v>0.9631578947368421</v>
      </c>
      <c r="Z41" s="156">
        <f t="shared" si="6"/>
        <v>0.94930875576036877</v>
      </c>
      <c r="AA41" s="156">
        <f t="shared" si="6"/>
        <v>1.0956375838926173</v>
      </c>
      <c r="AB41" s="156">
        <f t="shared" si="6"/>
        <v>1.1149735981895903</v>
      </c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</row>
    <row r="42" spans="1:258" ht="31.5" customHeight="1" thickBot="1">
      <c r="A42" s="232"/>
      <c r="B42" s="239"/>
      <c r="C42" s="270" t="s">
        <v>18</v>
      </c>
      <c r="D42" s="270"/>
      <c r="E42" s="139">
        <v>2</v>
      </c>
      <c r="F42" s="140">
        <v>2</v>
      </c>
      <c r="G42" s="140">
        <v>2</v>
      </c>
      <c r="H42" s="140">
        <v>1</v>
      </c>
      <c r="I42" s="140">
        <v>1</v>
      </c>
      <c r="J42" s="140">
        <v>1</v>
      </c>
      <c r="K42" s="140">
        <v>1</v>
      </c>
      <c r="L42" s="140">
        <v>2</v>
      </c>
      <c r="M42" s="140">
        <v>1</v>
      </c>
      <c r="N42" s="140">
        <v>1</v>
      </c>
      <c r="O42" s="140">
        <v>1</v>
      </c>
      <c r="P42" s="140">
        <v>2</v>
      </c>
      <c r="Q42" s="140">
        <v>2</v>
      </c>
      <c r="R42" s="140">
        <v>1</v>
      </c>
      <c r="S42" s="140">
        <v>2</v>
      </c>
      <c r="T42" s="140">
        <v>1</v>
      </c>
      <c r="U42" s="140">
        <v>1</v>
      </c>
      <c r="V42" s="147"/>
      <c r="W42" s="148"/>
      <c r="X42" s="140">
        <v>2</v>
      </c>
      <c r="Y42" s="140">
        <v>1</v>
      </c>
      <c r="Z42" s="140">
        <v>1</v>
      </c>
      <c r="AA42" s="140">
        <v>2</v>
      </c>
      <c r="AB42" s="140">
        <v>2</v>
      </c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</row>
    <row r="43" spans="1:258" ht="25.15" customHeight="1" thickBot="1">
      <c r="A43" s="231" t="s">
        <v>52</v>
      </c>
      <c r="B43" s="237" t="s">
        <v>119</v>
      </c>
      <c r="C43" s="227" t="s">
        <v>117</v>
      </c>
      <c r="D43" s="227" t="s">
        <v>120</v>
      </c>
      <c r="E43" s="73" t="s">
        <v>87</v>
      </c>
      <c r="F43" s="118">
        <v>753</v>
      </c>
      <c r="G43" s="118">
        <v>568</v>
      </c>
      <c r="H43" s="118">
        <v>441</v>
      </c>
      <c r="I43" s="115">
        <v>281</v>
      </c>
      <c r="J43" s="115">
        <v>267</v>
      </c>
      <c r="K43" s="115">
        <v>953</v>
      </c>
      <c r="L43" s="115">
        <v>117</v>
      </c>
      <c r="M43" s="115">
        <v>838</v>
      </c>
      <c r="N43" s="115">
        <v>736</v>
      </c>
      <c r="O43" s="115">
        <v>76</v>
      </c>
      <c r="P43" s="115">
        <v>288</v>
      </c>
      <c r="Q43" s="115">
        <v>831</v>
      </c>
      <c r="R43" s="115">
        <v>2100</v>
      </c>
      <c r="S43" s="115">
        <v>270</v>
      </c>
      <c r="T43" s="115">
        <v>622</v>
      </c>
      <c r="U43" s="115">
        <v>619</v>
      </c>
      <c r="V43" s="130"/>
      <c r="W43" s="131"/>
      <c r="X43" s="115">
        <v>1003</v>
      </c>
      <c r="Y43" s="115">
        <v>375</v>
      </c>
      <c r="Z43" s="115">
        <v>462</v>
      </c>
      <c r="AA43" s="115">
        <v>891</v>
      </c>
      <c r="AB43" s="115">
        <v>4386</v>
      </c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</row>
    <row r="44" spans="1:258" ht="22.9" customHeight="1" thickBot="1">
      <c r="A44" s="236"/>
      <c r="B44" s="238"/>
      <c r="C44" s="228"/>
      <c r="D44" s="228"/>
      <c r="E44" s="73" t="s">
        <v>86</v>
      </c>
      <c r="F44" s="118">
        <v>97</v>
      </c>
      <c r="G44" s="118">
        <v>394</v>
      </c>
      <c r="H44" s="118">
        <v>309</v>
      </c>
      <c r="I44" s="115">
        <v>258</v>
      </c>
      <c r="J44" s="115">
        <v>215</v>
      </c>
      <c r="K44" s="115">
        <v>699</v>
      </c>
      <c r="L44" s="115">
        <v>90</v>
      </c>
      <c r="M44" s="115">
        <v>1403</v>
      </c>
      <c r="N44" s="115">
        <v>736</v>
      </c>
      <c r="O44" s="115">
        <v>74</v>
      </c>
      <c r="P44" s="115">
        <v>345</v>
      </c>
      <c r="Q44" s="115">
        <v>827</v>
      </c>
      <c r="R44" s="115">
        <v>688</v>
      </c>
      <c r="S44" s="115">
        <v>234</v>
      </c>
      <c r="T44" s="115">
        <v>688</v>
      </c>
      <c r="U44" s="115">
        <v>597</v>
      </c>
      <c r="V44" s="130"/>
      <c r="W44" s="131"/>
      <c r="X44" s="115">
        <v>761</v>
      </c>
      <c r="Y44" s="115">
        <v>289</v>
      </c>
      <c r="Z44" s="115">
        <v>349</v>
      </c>
      <c r="AA44" s="115">
        <v>676</v>
      </c>
      <c r="AB44" s="115">
        <v>4098</v>
      </c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</row>
    <row r="45" spans="1:258" ht="26.45" customHeight="1">
      <c r="A45" s="236"/>
      <c r="B45" s="238"/>
      <c r="C45" s="229"/>
      <c r="D45" s="229"/>
      <c r="E45" s="73" t="s">
        <v>65</v>
      </c>
      <c r="F45" s="156">
        <f>F43/F44</f>
        <v>7.7628865979381443</v>
      </c>
      <c r="G45" s="156">
        <f t="shared" ref="G45:AB45" si="7">G43/G44</f>
        <v>1.4416243654822336</v>
      </c>
      <c r="H45" s="156">
        <f t="shared" si="7"/>
        <v>1.4271844660194175</v>
      </c>
      <c r="I45" s="156">
        <f t="shared" si="7"/>
        <v>1.0891472868217054</v>
      </c>
      <c r="J45" s="156">
        <f t="shared" si="7"/>
        <v>1.241860465116279</v>
      </c>
      <c r="K45" s="156">
        <f t="shared" si="7"/>
        <v>1.363376251788269</v>
      </c>
      <c r="L45" s="156">
        <f t="shared" si="7"/>
        <v>1.3</v>
      </c>
      <c r="M45" s="156">
        <f t="shared" si="7"/>
        <v>0.59729151817533854</v>
      </c>
      <c r="N45" s="156">
        <f t="shared" si="7"/>
        <v>1</v>
      </c>
      <c r="O45" s="156">
        <f t="shared" si="7"/>
        <v>1.027027027027027</v>
      </c>
      <c r="P45" s="156">
        <f t="shared" si="7"/>
        <v>0.83478260869565213</v>
      </c>
      <c r="Q45" s="156">
        <f t="shared" si="7"/>
        <v>1.0048367593712213</v>
      </c>
      <c r="R45" s="156">
        <f t="shared" si="7"/>
        <v>3.0523255813953489</v>
      </c>
      <c r="S45" s="156">
        <f t="shared" si="7"/>
        <v>1.1538461538461537</v>
      </c>
      <c r="T45" s="156">
        <f t="shared" si="7"/>
        <v>0.90406976744186052</v>
      </c>
      <c r="U45" s="156">
        <f t="shared" si="7"/>
        <v>1.0368509212730319</v>
      </c>
      <c r="V45" s="156" t="e">
        <f t="shared" si="7"/>
        <v>#DIV/0!</v>
      </c>
      <c r="W45" s="156" t="e">
        <f t="shared" si="7"/>
        <v>#DIV/0!</v>
      </c>
      <c r="X45" s="156">
        <f t="shared" si="7"/>
        <v>1.3180026281208936</v>
      </c>
      <c r="Y45" s="156">
        <f t="shared" si="7"/>
        <v>1.2975778546712802</v>
      </c>
      <c r="Z45" s="156">
        <f t="shared" si="7"/>
        <v>1.3237822349570201</v>
      </c>
      <c r="AA45" s="156">
        <f t="shared" si="7"/>
        <v>1.3180473372781065</v>
      </c>
      <c r="AB45" s="156">
        <f t="shared" si="7"/>
        <v>1.0702781844802343</v>
      </c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1:258" ht="31.5" customHeight="1" thickBot="1">
      <c r="A46" s="232"/>
      <c r="B46" s="239"/>
      <c r="C46" s="270" t="s">
        <v>18</v>
      </c>
      <c r="D46" s="270"/>
      <c r="E46" s="139">
        <v>2</v>
      </c>
      <c r="F46" s="140">
        <v>2</v>
      </c>
      <c r="G46" s="140">
        <v>2</v>
      </c>
      <c r="H46" s="140">
        <v>2</v>
      </c>
      <c r="I46" s="140">
        <v>2</v>
      </c>
      <c r="J46" s="140">
        <v>2</v>
      </c>
      <c r="K46" s="140">
        <v>2</v>
      </c>
      <c r="L46" s="140">
        <v>2</v>
      </c>
      <c r="M46" s="140">
        <v>1</v>
      </c>
      <c r="N46" s="140">
        <v>2</v>
      </c>
      <c r="O46" s="140">
        <v>2</v>
      </c>
      <c r="P46" s="140">
        <v>1</v>
      </c>
      <c r="Q46" s="140">
        <v>2</v>
      </c>
      <c r="R46" s="140">
        <v>2</v>
      </c>
      <c r="S46" s="140">
        <v>2</v>
      </c>
      <c r="T46" s="140">
        <v>1</v>
      </c>
      <c r="U46" s="140">
        <v>2</v>
      </c>
      <c r="V46" s="147"/>
      <c r="W46" s="148"/>
      <c r="X46" s="140">
        <v>2</v>
      </c>
      <c r="Y46" s="140">
        <v>2</v>
      </c>
      <c r="Z46" s="140">
        <v>2</v>
      </c>
      <c r="AA46" s="140">
        <v>2</v>
      </c>
      <c r="AB46" s="140">
        <v>2</v>
      </c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</row>
    <row r="47" spans="1:258" ht="22.9" customHeight="1" thickBot="1">
      <c r="A47" s="231" t="s">
        <v>53</v>
      </c>
      <c r="B47" s="237" t="s">
        <v>121</v>
      </c>
      <c r="C47" s="227" t="s">
        <v>117</v>
      </c>
      <c r="D47" s="227" t="s">
        <v>122</v>
      </c>
      <c r="E47" s="73" t="s">
        <v>87</v>
      </c>
      <c r="F47" s="118">
        <v>6</v>
      </c>
      <c r="G47" s="118">
        <v>16</v>
      </c>
      <c r="H47" s="118"/>
      <c r="I47" s="118"/>
      <c r="J47" s="118">
        <v>100</v>
      </c>
      <c r="K47" s="118">
        <v>0.5</v>
      </c>
      <c r="L47" s="118">
        <v>1.4</v>
      </c>
      <c r="M47" s="118"/>
      <c r="N47" s="118"/>
      <c r="O47" s="118"/>
      <c r="P47" s="118">
        <v>11</v>
      </c>
      <c r="Q47" s="118"/>
      <c r="R47" s="118">
        <v>497</v>
      </c>
      <c r="S47" s="118"/>
      <c r="T47" s="118">
        <v>31</v>
      </c>
      <c r="U47" s="118">
        <v>0.1</v>
      </c>
      <c r="V47" s="130"/>
      <c r="W47" s="131"/>
      <c r="X47" s="118">
        <v>373</v>
      </c>
      <c r="Y47" s="118">
        <v>11</v>
      </c>
      <c r="Z47" s="118">
        <v>2</v>
      </c>
      <c r="AA47" s="118">
        <v>525</v>
      </c>
      <c r="AB47" s="118">
        <v>697</v>
      </c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</row>
    <row r="48" spans="1:258" ht="22.9" customHeight="1" thickBot="1">
      <c r="A48" s="236"/>
      <c r="B48" s="238"/>
      <c r="C48" s="228"/>
      <c r="D48" s="228"/>
      <c r="E48" s="73" t="s">
        <v>86</v>
      </c>
      <c r="F48" s="118">
        <v>6</v>
      </c>
      <c r="G48" s="118">
        <v>11.6</v>
      </c>
      <c r="H48" s="118">
        <v>1.5</v>
      </c>
      <c r="I48" s="118"/>
      <c r="J48" s="118">
        <v>48</v>
      </c>
      <c r="K48" s="118">
        <v>4</v>
      </c>
      <c r="L48" s="118">
        <v>5.6</v>
      </c>
      <c r="M48" s="118"/>
      <c r="N48" s="118">
        <v>12.2</v>
      </c>
      <c r="O48" s="118"/>
      <c r="P48" s="118">
        <v>1.5</v>
      </c>
      <c r="Q48" s="118">
        <v>0.6</v>
      </c>
      <c r="R48" s="118">
        <v>201</v>
      </c>
      <c r="S48" s="118">
        <v>1.3</v>
      </c>
      <c r="T48" s="118">
        <v>16</v>
      </c>
      <c r="U48" s="118">
        <v>0.3</v>
      </c>
      <c r="V48" s="130"/>
      <c r="W48" s="131"/>
      <c r="X48" s="118">
        <v>206</v>
      </c>
      <c r="Y48" s="118">
        <v>14.4</v>
      </c>
      <c r="Z48" s="118"/>
      <c r="AA48" s="118">
        <v>449</v>
      </c>
      <c r="AB48" s="118">
        <v>300</v>
      </c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</row>
    <row r="49" spans="1:258" ht="22.9" customHeight="1">
      <c r="A49" s="236"/>
      <c r="B49" s="238"/>
      <c r="C49" s="229"/>
      <c r="D49" s="155" t="s">
        <v>123</v>
      </c>
      <c r="E49" s="73" t="s">
        <v>65</v>
      </c>
      <c r="F49" s="74">
        <f>F47/F48*100</f>
        <v>100</v>
      </c>
      <c r="G49" s="74">
        <f t="shared" ref="G49:AB49" si="8">G47/G48*100</f>
        <v>137.93103448275863</v>
      </c>
      <c r="H49" s="74">
        <f t="shared" si="8"/>
        <v>0</v>
      </c>
      <c r="I49" s="74"/>
      <c r="J49" s="74">
        <f t="shared" si="8"/>
        <v>208.33333333333334</v>
      </c>
      <c r="K49" s="74">
        <f t="shared" si="8"/>
        <v>12.5</v>
      </c>
      <c r="L49" s="74">
        <f t="shared" si="8"/>
        <v>25</v>
      </c>
      <c r="M49" s="74"/>
      <c r="N49" s="74">
        <f t="shared" si="8"/>
        <v>0</v>
      </c>
      <c r="O49" s="74"/>
      <c r="P49" s="74">
        <f t="shared" si="8"/>
        <v>733.33333333333326</v>
      </c>
      <c r="Q49" s="74">
        <f t="shared" si="8"/>
        <v>0</v>
      </c>
      <c r="R49" s="74">
        <f t="shared" si="8"/>
        <v>247.2636815920398</v>
      </c>
      <c r="S49" s="74">
        <f t="shared" si="8"/>
        <v>0</v>
      </c>
      <c r="T49" s="74">
        <f t="shared" si="8"/>
        <v>193.75</v>
      </c>
      <c r="U49" s="74">
        <f t="shared" si="8"/>
        <v>33.333333333333336</v>
      </c>
      <c r="V49" s="74" t="e">
        <f t="shared" si="8"/>
        <v>#DIV/0!</v>
      </c>
      <c r="W49" s="74" t="e">
        <f t="shared" si="8"/>
        <v>#DIV/0!</v>
      </c>
      <c r="X49" s="74">
        <f t="shared" si="8"/>
        <v>181.06796116504856</v>
      </c>
      <c r="Y49" s="74">
        <f t="shared" si="8"/>
        <v>76.388888888888886</v>
      </c>
      <c r="Z49" s="74"/>
      <c r="AA49" s="74">
        <f t="shared" si="8"/>
        <v>116.92650334075725</v>
      </c>
      <c r="AB49" s="74">
        <f t="shared" si="8"/>
        <v>232.33333333333331</v>
      </c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1:258" ht="31.5" customHeight="1" thickBot="1">
      <c r="A50" s="236"/>
      <c r="B50" s="238"/>
      <c r="C50" s="270" t="s">
        <v>18</v>
      </c>
      <c r="D50" s="270"/>
      <c r="E50" s="139">
        <v>2</v>
      </c>
      <c r="F50" s="140">
        <v>1</v>
      </c>
      <c r="G50" s="140">
        <v>2</v>
      </c>
      <c r="H50" s="140">
        <v>0</v>
      </c>
      <c r="I50" s="140">
        <v>0</v>
      </c>
      <c r="J50" s="140">
        <v>2</v>
      </c>
      <c r="K50" s="140">
        <v>1</v>
      </c>
      <c r="L50" s="140">
        <v>1</v>
      </c>
      <c r="M50" s="140">
        <v>0</v>
      </c>
      <c r="N50" s="140">
        <v>0</v>
      </c>
      <c r="O50" s="140">
        <v>0</v>
      </c>
      <c r="P50" s="140">
        <v>2</v>
      </c>
      <c r="Q50" s="140">
        <v>0</v>
      </c>
      <c r="R50" s="140">
        <v>2</v>
      </c>
      <c r="S50" s="140">
        <v>0</v>
      </c>
      <c r="T50" s="140">
        <v>2</v>
      </c>
      <c r="U50" s="140">
        <v>1</v>
      </c>
      <c r="V50" s="147"/>
      <c r="W50" s="148"/>
      <c r="X50" s="140">
        <v>2</v>
      </c>
      <c r="Y50" s="140">
        <v>1</v>
      </c>
      <c r="Z50" s="140">
        <v>0</v>
      </c>
      <c r="AA50" s="140">
        <v>2</v>
      </c>
      <c r="AB50" s="140">
        <v>2</v>
      </c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</row>
    <row r="51" spans="1:258" ht="28.9" customHeight="1" thickBot="1">
      <c r="A51" s="231" t="s">
        <v>56</v>
      </c>
      <c r="B51" s="274" t="s">
        <v>124</v>
      </c>
      <c r="C51" s="259" t="s">
        <v>125</v>
      </c>
      <c r="D51" s="227" t="s">
        <v>126</v>
      </c>
      <c r="E51" s="73" t="s">
        <v>87</v>
      </c>
      <c r="F51" s="115">
        <v>809</v>
      </c>
      <c r="G51" s="115">
        <v>941</v>
      </c>
      <c r="H51" s="115">
        <v>485</v>
      </c>
      <c r="I51" s="115">
        <v>334</v>
      </c>
      <c r="J51" s="115">
        <v>431</v>
      </c>
      <c r="K51" s="115">
        <v>1340</v>
      </c>
      <c r="L51" s="115">
        <v>146</v>
      </c>
      <c r="M51" s="115">
        <v>899</v>
      </c>
      <c r="N51" s="115">
        <v>1844</v>
      </c>
      <c r="O51" s="115">
        <v>132</v>
      </c>
      <c r="P51" s="115">
        <v>353</v>
      </c>
      <c r="Q51" s="115">
        <v>993</v>
      </c>
      <c r="R51" s="115">
        <v>3244</v>
      </c>
      <c r="S51" s="115">
        <v>344</v>
      </c>
      <c r="T51" s="115">
        <v>881</v>
      </c>
      <c r="U51" s="115">
        <v>1032</v>
      </c>
      <c r="V51" s="130"/>
      <c r="W51" s="131"/>
      <c r="X51" s="115">
        <v>1477</v>
      </c>
      <c r="Y51" s="115">
        <v>508</v>
      </c>
      <c r="Z51" s="115">
        <v>493</v>
      </c>
      <c r="AA51" s="115">
        <v>1774</v>
      </c>
      <c r="AB51" s="115">
        <v>7251</v>
      </c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</row>
    <row r="52" spans="1:258" ht="31.15" customHeight="1" thickBot="1">
      <c r="A52" s="236"/>
      <c r="B52" s="275"/>
      <c r="C52" s="260"/>
      <c r="D52" s="228"/>
      <c r="E52" s="73" t="s">
        <v>88</v>
      </c>
      <c r="F52" s="115">
        <v>2676</v>
      </c>
      <c r="G52" s="115">
        <v>3375</v>
      </c>
      <c r="H52" s="115">
        <v>2682</v>
      </c>
      <c r="I52" s="115">
        <v>1299</v>
      </c>
      <c r="J52" s="115">
        <v>6202</v>
      </c>
      <c r="K52" s="115">
        <v>9412</v>
      </c>
      <c r="L52" s="115">
        <v>802</v>
      </c>
      <c r="M52" s="115">
        <v>1881</v>
      </c>
      <c r="N52" s="115">
        <v>5047</v>
      </c>
      <c r="O52" s="115">
        <v>935</v>
      </c>
      <c r="P52" s="115">
        <v>1520</v>
      </c>
      <c r="Q52" s="115">
        <v>4188</v>
      </c>
      <c r="R52" s="115">
        <v>6989</v>
      </c>
      <c r="S52" s="115">
        <v>1068</v>
      </c>
      <c r="T52" s="115">
        <v>3493</v>
      </c>
      <c r="U52" s="115">
        <v>3518</v>
      </c>
      <c r="V52" s="130"/>
      <c r="W52" s="131"/>
      <c r="X52" s="115">
        <v>3925</v>
      </c>
      <c r="Y52" s="115">
        <v>1755</v>
      </c>
      <c r="Z52" s="115">
        <v>1737</v>
      </c>
      <c r="AA52" s="115">
        <v>5376</v>
      </c>
      <c r="AB52" s="115">
        <v>15968</v>
      </c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</row>
    <row r="53" spans="1:258" ht="30" customHeight="1" thickBot="1">
      <c r="A53" s="236"/>
      <c r="B53" s="275"/>
      <c r="C53" s="260"/>
      <c r="D53" s="228"/>
      <c r="E53" s="73" t="s">
        <v>66</v>
      </c>
      <c r="F53" s="74">
        <v>174</v>
      </c>
      <c r="G53" s="74">
        <v>174.2</v>
      </c>
      <c r="H53" s="74">
        <v>174</v>
      </c>
      <c r="I53" s="74">
        <v>70</v>
      </c>
      <c r="J53" s="74">
        <v>174</v>
      </c>
      <c r="K53" s="74">
        <v>174</v>
      </c>
      <c r="L53" s="74">
        <v>70</v>
      </c>
      <c r="M53" s="74">
        <v>70</v>
      </c>
      <c r="N53" s="74">
        <v>174</v>
      </c>
      <c r="O53" s="74">
        <v>70</v>
      </c>
      <c r="P53" s="74">
        <v>70</v>
      </c>
      <c r="Q53" s="74">
        <v>174</v>
      </c>
      <c r="R53" s="74">
        <v>174</v>
      </c>
      <c r="S53" s="74">
        <v>70</v>
      </c>
      <c r="T53" s="74">
        <v>174</v>
      </c>
      <c r="U53" s="74">
        <v>174</v>
      </c>
      <c r="V53" s="130"/>
      <c r="W53" s="131"/>
      <c r="X53" s="74">
        <v>174</v>
      </c>
      <c r="Y53" s="74">
        <v>70</v>
      </c>
      <c r="Z53" s="74">
        <v>70</v>
      </c>
      <c r="AA53" s="74">
        <v>174</v>
      </c>
      <c r="AB53" s="74">
        <v>348</v>
      </c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</row>
    <row r="54" spans="1:258" ht="30" customHeight="1">
      <c r="A54" s="236"/>
      <c r="B54" s="275"/>
      <c r="C54" s="261"/>
      <c r="D54" s="229"/>
      <c r="E54" s="73" t="s">
        <v>65</v>
      </c>
      <c r="F54" s="74">
        <f>F51/(F52-F53)*100</f>
        <v>32.334132693844921</v>
      </c>
      <c r="G54" s="74">
        <f t="shared" ref="G54:AB54" si="9">G51/(G52-G53)*100</f>
        <v>29.398900274931268</v>
      </c>
      <c r="H54" s="74">
        <f t="shared" si="9"/>
        <v>19.338118022328548</v>
      </c>
      <c r="I54" s="74">
        <f t="shared" si="9"/>
        <v>27.176566314076485</v>
      </c>
      <c r="J54" s="74">
        <f t="shared" si="9"/>
        <v>7.1499668214996674</v>
      </c>
      <c r="K54" s="74">
        <f t="shared" si="9"/>
        <v>14.50530417839359</v>
      </c>
      <c r="L54" s="74">
        <f t="shared" si="9"/>
        <v>19.94535519125683</v>
      </c>
      <c r="M54" s="74">
        <f t="shared" si="9"/>
        <v>49.641082274986196</v>
      </c>
      <c r="N54" s="74">
        <f t="shared" si="9"/>
        <v>37.841165606402626</v>
      </c>
      <c r="O54" s="74">
        <f t="shared" si="9"/>
        <v>15.260115606936417</v>
      </c>
      <c r="P54" s="74">
        <f t="shared" si="9"/>
        <v>24.344827586206897</v>
      </c>
      <c r="Q54" s="74">
        <f t="shared" si="9"/>
        <v>24.738415545590435</v>
      </c>
      <c r="R54" s="74">
        <f t="shared" si="9"/>
        <v>47.600880410858402</v>
      </c>
      <c r="S54" s="74">
        <f t="shared" si="9"/>
        <v>34.468937875751507</v>
      </c>
      <c r="T54" s="74">
        <f t="shared" si="9"/>
        <v>26.544139801144922</v>
      </c>
      <c r="U54" s="74">
        <f t="shared" si="9"/>
        <v>30.861244019138756</v>
      </c>
      <c r="V54" s="74" t="e">
        <f t="shared" si="9"/>
        <v>#DIV/0!</v>
      </c>
      <c r="W54" s="74" t="e">
        <f t="shared" si="9"/>
        <v>#DIV/0!</v>
      </c>
      <c r="X54" s="74">
        <f t="shared" si="9"/>
        <v>39.376166355638496</v>
      </c>
      <c r="Y54" s="74">
        <f t="shared" si="9"/>
        <v>30.148367952522253</v>
      </c>
      <c r="Z54" s="74">
        <f t="shared" si="9"/>
        <v>29.574085182963405</v>
      </c>
      <c r="AA54" s="74">
        <f t="shared" si="9"/>
        <v>34.10226835832372</v>
      </c>
      <c r="AB54" s="74">
        <f t="shared" si="9"/>
        <v>46.421254801536492</v>
      </c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</row>
    <row r="55" spans="1:258" ht="31.5" customHeight="1" thickBot="1">
      <c r="A55" s="232"/>
      <c r="B55" s="276"/>
      <c r="C55" s="270" t="s">
        <v>18</v>
      </c>
      <c r="D55" s="270"/>
      <c r="E55" s="140">
        <v>2</v>
      </c>
      <c r="F55" s="140">
        <v>2</v>
      </c>
      <c r="G55" s="140">
        <v>1</v>
      </c>
      <c r="H55" s="140">
        <v>1</v>
      </c>
      <c r="I55" s="140">
        <v>1</v>
      </c>
      <c r="J55" s="140">
        <v>1</v>
      </c>
      <c r="K55" s="140">
        <v>1</v>
      </c>
      <c r="L55" s="140">
        <v>1</v>
      </c>
      <c r="M55" s="140">
        <v>2</v>
      </c>
      <c r="N55" s="140">
        <v>2</v>
      </c>
      <c r="O55" s="140">
        <v>1</v>
      </c>
      <c r="P55" s="140">
        <v>1</v>
      </c>
      <c r="Q55" s="140">
        <v>1</v>
      </c>
      <c r="R55" s="140">
        <v>2</v>
      </c>
      <c r="S55" s="140">
        <v>2</v>
      </c>
      <c r="T55" s="140">
        <v>1</v>
      </c>
      <c r="U55" s="140">
        <v>2</v>
      </c>
      <c r="V55" s="147"/>
      <c r="W55" s="148"/>
      <c r="X55" s="140">
        <v>2</v>
      </c>
      <c r="Y55" s="140">
        <v>2</v>
      </c>
      <c r="Z55" s="140">
        <v>2</v>
      </c>
      <c r="AA55" s="140">
        <v>2</v>
      </c>
      <c r="AB55" s="140">
        <v>2</v>
      </c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</row>
    <row r="56" spans="1:258" ht="118.9" customHeight="1">
      <c r="A56" s="231" t="s">
        <v>58</v>
      </c>
      <c r="B56" s="233" t="s">
        <v>71</v>
      </c>
      <c r="C56" s="59" t="s">
        <v>72</v>
      </c>
      <c r="D56" s="79">
        <v>0</v>
      </c>
      <c r="E56" s="73"/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</row>
    <row r="57" spans="1:258" ht="39" customHeight="1">
      <c r="A57" s="232"/>
      <c r="B57" s="234"/>
      <c r="C57" s="270" t="s">
        <v>18</v>
      </c>
      <c r="D57" s="270"/>
      <c r="E57" s="143" t="s">
        <v>75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</row>
    <row r="58" spans="1:258" ht="86.45" customHeight="1" thickBot="1">
      <c r="A58" s="231" t="s">
        <v>70</v>
      </c>
      <c r="B58" s="256" t="s">
        <v>61</v>
      </c>
      <c r="C58" s="59" t="s">
        <v>75</v>
      </c>
      <c r="D58" s="79">
        <v>0</v>
      </c>
      <c r="E58" s="73"/>
      <c r="F58" s="74">
        <v>1</v>
      </c>
      <c r="G58" s="118">
        <v>1.5</v>
      </c>
      <c r="H58" s="118">
        <v>1.5</v>
      </c>
      <c r="I58" s="118">
        <v>0</v>
      </c>
      <c r="J58" s="118">
        <v>1.5</v>
      </c>
      <c r="K58" s="118">
        <v>1</v>
      </c>
      <c r="L58" s="118">
        <v>1</v>
      </c>
      <c r="M58" s="74">
        <v>1</v>
      </c>
      <c r="N58" s="74">
        <v>0</v>
      </c>
      <c r="O58" s="74">
        <v>0</v>
      </c>
      <c r="P58" s="74">
        <v>0</v>
      </c>
      <c r="Q58" s="74">
        <v>1</v>
      </c>
      <c r="R58" s="74">
        <v>1</v>
      </c>
      <c r="S58" s="74">
        <v>1</v>
      </c>
      <c r="T58" s="74">
        <v>0</v>
      </c>
      <c r="U58" s="118">
        <v>1.5</v>
      </c>
      <c r="V58" s="130"/>
      <c r="W58" s="131"/>
      <c r="X58" s="118">
        <v>1</v>
      </c>
      <c r="Y58" s="118">
        <v>1</v>
      </c>
      <c r="Z58" s="118">
        <v>1</v>
      </c>
      <c r="AA58" s="74">
        <v>1</v>
      </c>
      <c r="AB58" s="74">
        <v>1</v>
      </c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</row>
    <row r="59" spans="1:258" ht="32.450000000000003" customHeight="1">
      <c r="A59" s="232"/>
      <c r="B59" s="258"/>
      <c r="C59" s="268" t="s">
        <v>18</v>
      </c>
      <c r="D59" s="269"/>
      <c r="E59" s="149">
        <v>1</v>
      </c>
      <c r="F59" s="140">
        <f>F58</f>
        <v>1</v>
      </c>
      <c r="G59" s="140">
        <v>1</v>
      </c>
      <c r="H59" s="140">
        <v>1</v>
      </c>
      <c r="I59" s="140">
        <f t="shared" ref="I59:AB59" si="10">I58</f>
        <v>0</v>
      </c>
      <c r="J59" s="140">
        <v>1</v>
      </c>
      <c r="K59" s="140">
        <f t="shared" si="10"/>
        <v>1</v>
      </c>
      <c r="L59" s="140">
        <f t="shared" si="10"/>
        <v>1</v>
      </c>
      <c r="M59" s="140">
        <f t="shared" si="10"/>
        <v>1</v>
      </c>
      <c r="N59" s="140">
        <f t="shared" si="10"/>
        <v>0</v>
      </c>
      <c r="O59" s="140">
        <f t="shared" si="10"/>
        <v>0</v>
      </c>
      <c r="P59" s="140">
        <f t="shared" si="10"/>
        <v>0</v>
      </c>
      <c r="Q59" s="140">
        <f t="shared" si="10"/>
        <v>1</v>
      </c>
      <c r="R59" s="140">
        <f t="shared" si="10"/>
        <v>1</v>
      </c>
      <c r="S59" s="140">
        <f t="shared" si="10"/>
        <v>1</v>
      </c>
      <c r="T59" s="140">
        <f t="shared" si="10"/>
        <v>0</v>
      </c>
      <c r="U59" s="140">
        <v>1</v>
      </c>
      <c r="V59" s="140">
        <f t="shared" si="10"/>
        <v>0</v>
      </c>
      <c r="W59" s="140">
        <f t="shared" si="10"/>
        <v>0</v>
      </c>
      <c r="X59" s="140">
        <f t="shared" si="10"/>
        <v>1</v>
      </c>
      <c r="Y59" s="140">
        <f t="shared" si="10"/>
        <v>1</v>
      </c>
      <c r="Z59" s="140">
        <f t="shared" si="10"/>
        <v>1</v>
      </c>
      <c r="AA59" s="140">
        <f t="shared" si="10"/>
        <v>1</v>
      </c>
      <c r="AB59" s="140">
        <f t="shared" si="10"/>
        <v>1</v>
      </c>
      <c r="AC59" s="15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</row>
    <row r="60" spans="1:258" ht="52.9" customHeight="1" thickBot="1">
      <c r="A60" s="231" t="s">
        <v>63</v>
      </c>
      <c r="B60" s="233" t="s">
        <v>73</v>
      </c>
      <c r="C60" s="59" t="s">
        <v>72</v>
      </c>
      <c r="D60" s="79">
        <v>0</v>
      </c>
      <c r="E60" s="73"/>
      <c r="F60" s="74">
        <v>0</v>
      </c>
      <c r="G60" s="74">
        <v>0</v>
      </c>
      <c r="H60" s="74">
        <v>0</v>
      </c>
      <c r="I60" s="74">
        <v>0</v>
      </c>
      <c r="J60" s="118">
        <v>1.5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1</v>
      </c>
      <c r="R60" s="74">
        <v>0</v>
      </c>
      <c r="S60" s="74">
        <v>0</v>
      </c>
      <c r="T60" s="74">
        <v>0</v>
      </c>
      <c r="U60" s="74">
        <v>1</v>
      </c>
      <c r="V60" s="130"/>
      <c r="W60" s="131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</row>
    <row r="61" spans="1:258" ht="36.75" customHeight="1">
      <c r="A61" s="232"/>
      <c r="B61" s="234"/>
      <c r="C61" s="268" t="s">
        <v>18</v>
      </c>
      <c r="D61" s="269"/>
      <c r="E61" s="143" t="s">
        <v>75</v>
      </c>
      <c r="F61" s="140">
        <f>F60</f>
        <v>0</v>
      </c>
      <c r="G61" s="140">
        <f t="shared" ref="G61:AB61" si="11">G60</f>
        <v>0</v>
      </c>
      <c r="H61" s="140">
        <f t="shared" si="11"/>
        <v>0</v>
      </c>
      <c r="I61" s="140">
        <f t="shared" si="11"/>
        <v>0</v>
      </c>
      <c r="J61" s="140">
        <f t="shared" si="11"/>
        <v>1.5</v>
      </c>
      <c r="K61" s="140">
        <f t="shared" si="11"/>
        <v>0</v>
      </c>
      <c r="L61" s="140">
        <f t="shared" si="11"/>
        <v>0</v>
      </c>
      <c r="M61" s="140">
        <f t="shared" si="11"/>
        <v>0</v>
      </c>
      <c r="N61" s="140">
        <f t="shared" si="11"/>
        <v>0</v>
      </c>
      <c r="O61" s="140">
        <f t="shared" si="11"/>
        <v>0</v>
      </c>
      <c r="P61" s="140">
        <f t="shared" si="11"/>
        <v>0</v>
      </c>
      <c r="Q61" s="140">
        <f t="shared" si="11"/>
        <v>1</v>
      </c>
      <c r="R61" s="140">
        <f t="shared" si="11"/>
        <v>0</v>
      </c>
      <c r="S61" s="140">
        <f t="shared" si="11"/>
        <v>0</v>
      </c>
      <c r="T61" s="140">
        <f t="shared" si="11"/>
        <v>0</v>
      </c>
      <c r="U61" s="140">
        <f t="shared" si="11"/>
        <v>1</v>
      </c>
      <c r="V61" s="140">
        <f t="shared" si="11"/>
        <v>0</v>
      </c>
      <c r="W61" s="140">
        <f t="shared" si="11"/>
        <v>0</v>
      </c>
      <c r="X61" s="140">
        <f t="shared" si="11"/>
        <v>0</v>
      </c>
      <c r="Y61" s="140">
        <f t="shared" si="11"/>
        <v>0</v>
      </c>
      <c r="Z61" s="140">
        <f t="shared" si="11"/>
        <v>0</v>
      </c>
      <c r="AA61" s="140">
        <f t="shared" si="11"/>
        <v>0</v>
      </c>
      <c r="AB61" s="140">
        <f t="shared" si="11"/>
        <v>0</v>
      </c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</row>
    <row r="62" spans="1:258" ht="67.150000000000006" customHeight="1">
      <c r="A62" s="231" t="s">
        <v>60</v>
      </c>
      <c r="B62" s="256" t="s">
        <v>62</v>
      </c>
      <c r="C62" s="59" t="s">
        <v>72</v>
      </c>
      <c r="D62" s="79">
        <v>0</v>
      </c>
      <c r="E62" s="73"/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</row>
    <row r="63" spans="1:258" ht="31.15" customHeight="1">
      <c r="A63" s="232"/>
      <c r="B63" s="258"/>
      <c r="C63" s="268" t="s">
        <v>18</v>
      </c>
      <c r="D63" s="269"/>
      <c r="E63" s="143" t="s">
        <v>75</v>
      </c>
      <c r="F63" s="140">
        <f>F62</f>
        <v>0</v>
      </c>
      <c r="G63" s="140">
        <f t="shared" ref="G63:AB63" si="12">G62</f>
        <v>0</v>
      </c>
      <c r="H63" s="140">
        <f t="shared" si="12"/>
        <v>0</v>
      </c>
      <c r="I63" s="140">
        <f t="shared" si="12"/>
        <v>0</v>
      </c>
      <c r="J63" s="140">
        <f t="shared" si="12"/>
        <v>0</v>
      </c>
      <c r="K63" s="140">
        <f t="shared" si="12"/>
        <v>0</v>
      </c>
      <c r="L63" s="140">
        <f t="shared" si="12"/>
        <v>0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2"/>
        <v>0</v>
      </c>
      <c r="V63" s="140">
        <f t="shared" si="12"/>
        <v>0</v>
      </c>
      <c r="W63" s="140">
        <f t="shared" si="12"/>
        <v>0</v>
      </c>
      <c r="X63" s="140">
        <f t="shared" si="12"/>
        <v>0</v>
      </c>
      <c r="Y63" s="140">
        <f t="shared" si="12"/>
        <v>0</v>
      </c>
      <c r="Z63" s="140">
        <f t="shared" si="12"/>
        <v>0</v>
      </c>
      <c r="AA63" s="140">
        <f t="shared" si="12"/>
        <v>0</v>
      </c>
      <c r="AB63" s="140">
        <f t="shared" si="12"/>
        <v>0</v>
      </c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</row>
    <row r="64" spans="1:258" s="159" customFormat="1" ht="34.5" customHeight="1">
      <c r="A64" s="271" t="s">
        <v>25</v>
      </c>
      <c r="B64" s="271"/>
      <c r="C64" s="272"/>
      <c r="D64" s="272"/>
      <c r="E64" s="157">
        <f>E7+E11+E15+E19+E24+E28+E32+E36+E38+E42+E46+E50+E55+E57+E59+E61+E63</f>
        <v>34</v>
      </c>
      <c r="F64" s="157">
        <f t="shared" ref="F64:AB64" si="13">F7+F11+F15+F19+F24+F28+F32+F36+F38+F42+F46+F50+F55+F57+F59+F61+F63</f>
        <v>27.5</v>
      </c>
      <c r="G64" s="157">
        <f t="shared" si="13"/>
        <v>27</v>
      </c>
      <c r="H64" s="157">
        <f t="shared" si="13"/>
        <v>23.5</v>
      </c>
      <c r="I64" s="157">
        <f t="shared" si="13"/>
        <v>21</v>
      </c>
      <c r="J64" s="157">
        <f t="shared" si="13"/>
        <v>28</v>
      </c>
      <c r="K64" s="157">
        <f t="shared" si="13"/>
        <v>25.5</v>
      </c>
      <c r="L64" s="157">
        <f t="shared" si="13"/>
        <v>25.5</v>
      </c>
      <c r="M64" s="157">
        <f t="shared" si="13"/>
        <v>25</v>
      </c>
      <c r="N64" s="157">
        <f t="shared" si="13"/>
        <v>24</v>
      </c>
      <c r="O64" s="157">
        <f t="shared" si="13"/>
        <v>19.5</v>
      </c>
      <c r="P64" s="157">
        <f t="shared" si="13"/>
        <v>23.5</v>
      </c>
      <c r="Q64" s="157">
        <f t="shared" si="13"/>
        <v>26</v>
      </c>
      <c r="R64" s="157">
        <f t="shared" si="13"/>
        <v>26</v>
      </c>
      <c r="S64" s="157">
        <f t="shared" si="13"/>
        <v>25.5</v>
      </c>
      <c r="T64" s="157">
        <f t="shared" si="13"/>
        <v>24</v>
      </c>
      <c r="U64" s="157">
        <f t="shared" si="13"/>
        <v>27</v>
      </c>
      <c r="V64" s="157">
        <f t="shared" si="13"/>
        <v>6.5</v>
      </c>
      <c r="W64" s="157">
        <f t="shared" si="13"/>
        <v>6.5</v>
      </c>
      <c r="X64" s="157">
        <f t="shared" si="13"/>
        <v>28</v>
      </c>
      <c r="Y64" s="157">
        <f t="shared" si="13"/>
        <v>26</v>
      </c>
      <c r="Z64" s="157">
        <f t="shared" si="13"/>
        <v>25</v>
      </c>
      <c r="AA64" s="157">
        <f t="shared" si="13"/>
        <v>27</v>
      </c>
      <c r="AB64" s="157">
        <f t="shared" si="13"/>
        <v>28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</row>
    <row r="65" spans="1:28">
      <c r="A65" s="77"/>
      <c r="B65" s="78" t="s">
        <v>127</v>
      </c>
      <c r="C65" s="151"/>
      <c r="E65" s="77">
        <f>SUM(F64:AB64)/21</f>
        <v>25.976190476190474</v>
      </c>
      <c r="F65" s="132"/>
      <c r="G65" s="132"/>
      <c r="H65" s="133"/>
      <c r="I65" s="132"/>
      <c r="J65" s="132"/>
      <c r="K65" s="132"/>
      <c r="L65" s="132"/>
      <c r="M65" s="133"/>
      <c r="N65" s="132"/>
      <c r="O65" s="132"/>
      <c r="P65" s="133"/>
      <c r="Q65" s="132"/>
      <c r="R65" s="132"/>
      <c r="S65" s="133"/>
      <c r="T65" s="132"/>
      <c r="U65" s="132"/>
      <c r="V65" s="36"/>
      <c r="W65" s="36"/>
      <c r="X65" s="132"/>
      <c r="Y65" s="132"/>
      <c r="Z65" s="132"/>
      <c r="AA65" s="132"/>
      <c r="AB65" s="132"/>
    </row>
    <row r="66" spans="1:28">
      <c r="A66" s="77"/>
      <c r="B66" s="78"/>
      <c r="C66" s="151"/>
      <c r="D66" s="151"/>
      <c r="E66" s="161">
        <f>E65/E64</f>
        <v>0.76400560224089631</v>
      </c>
      <c r="F66" s="162">
        <f>F64/E64</f>
        <v>0.80882352941176472</v>
      </c>
      <c r="G66" s="162">
        <f>G64/E64</f>
        <v>0.79411764705882348</v>
      </c>
      <c r="H66" s="162">
        <f>H64/E64</f>
        <v>0.69117647058823528</v>
      </c>
      <c r="I66" s="162">
        <f>I64/E64</f>
        <v>0.61764705882352944</v>
      </c>
      <c r="J66" s="162">
        <f>J64/E64</f>
        <v>0.82352941176470584</v>
      </c>
      <c r="K66" s="162">
        <f>K64/E64</f>
        <v>0.75</v>
      </c>
      <c r="L66" s="162">
        <f>L64/E64</f>
        <v>0.75</v>
      </c>
      <c r="M66" s="162">
        <f>M64/E64</f>
        <v>0.73529411764705888</v>
      </c>
      <c r="N66" s="162">
        <f>N64/E64</f>
        <v>0.70588235294117652</v>
      </c>
      <c r="O66" s="162">
        <f>O64/E64</f>
        <v>0.57352941176470584</v>
      </c>
      <c r="P66" s="162">
        <f>P64/E64</f>
        <v>0.69117647058823528</v>
      </c>
      <c r="Q66" s="162">
        <f>Q64/E64</f>
        <v>0.76470588235294112</v>
      </c>
      <c r="R66" s="162">
        <f>R64/E64</f>
        <v>0.76470588235294112</v>
      </c>
      <c r="S66" s="162">
        <f>S64/E64</f>
        <v>0.75</v>
      </c>
      <c r="T66" s="162">
        <f>T64/E64</f>
        <v>0.70588235294117652</v>
      </c>
      <c r="U66" s="162">
        <f>U64/E64</f>
        <v>0.79411764705882348</v>
      </c>
      <c r="V66" s="162">
        <f t="shared" ref="V66:W66" si="14">V64/U64</f>
        <v>0.24074074074074073</v>
      </c>
      <c r="W66" s="162">
        <f t="shared" si="14"/>
        <v>1</v>
      </c>
      <c r="X66" s="162">
        <f>X64/E64</f>
        <v>0.82352941176470584</v>
      </c>
      <c r="Y66" s="162">
        <f>Y64/E64</f>
        <v>0.76470588235294112</v>
      </c>
      <c r="Z66" s="162">
        <f>Z64/E64</f>
        <v>0.73529411764705888</v>
      </c>
      <c r="AA66" s="162">
        <f>AA64/E64</f>
        <v>0.79411764705882348</v>
      </c>
      <c r="AB66" s="162">
        <f>AB64/E64</f>
        <v>0.82352941176470584</v>
      </c>
    </row>
    <row r="67" spans="1:28">
      <c r="A67" s="77"/>
      <c r="B67" s="78" t="s">
        <v>78</v>
      </c>
      <c r="C67" s="78"/>
      <c r="D67" s="78"/>
      <c r="E67" s="77"/>
      <c r="F67" s="132">
        <v>1</v>
      </c>
      <c r="G67" s="132">
        <v>2</v>
      </c>
      <c r="H67" s="133">
        <v>3</v>
      </c>
      <c r="I67" s="132">
        <v>3</v>
      </c>
      <c r="J67" s="132">
        <v>1</v>
      </c>
      <c r="K67" s="132">
        <v>2</v>
      </c>
      <c r="L67" s="132">
        <v>2</v>
      </c>
      <c r="M67" s="133">
        <v>2</v>
      </c>
      <c r="N67" s="132">
        <v>2</v>
      </c>
      <c r="O67" s="132">
        <v>4</v>
      </c>
      <c r="P67" s="133">
        <v>3</v>
      </c>
      <c r="Q67" s="134">
        <v>2</v>
      </c>
      <c r="R67" s="132">
        <v>2</v>
      </c>
      <c r="S67" s="133">
        <v>2</v>
      </c>
      <c r="T67" s="132">
        <v>2</v>
      </c>
      <c r="U67" s="132">
        <v>2</v>
      </c>
      <c r="V67" s="36"/>
      <c r="W67" s="36"/>
      <c r="X67" s="132">
        <v>1</v>
      </c>
      <c r="Y67" s="132">
        <v>2</v>
      </c>
      <c r="Z67" s="132">
        <v>2</v>
      </c>
      <c r="AA67" s="132">
        <v>2</v>
      </c>
      <c r="AB67" s="132">
        <v>1</v>
      </c>
    </row>
    <row r="68" spans="1:28">
      <c r="F68" s="35"/>
      <c r="G68" s="35"/>
      <c r="H68" s="36"/>
      <c r="I68" s="35"/>
      <c r="J68" s="35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6"/>
      <c r="X68" s="35"/>
      <c r="Y68" s="35"/>
      <c r="Z68" s="35"/>
      <c r="AA68" s="35"/>
      <c r="AB68" s="35"/>
    </row>
    <row r="69" spans="1:28">
      <c r="F69" s="35"/>
      <c r="G69" s="35"/>
      <c r="H69" s="36"/>
      <c r="I69" s="35"/>
      <c r="J69" s="35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6"/>
      <c r="X69" s="35"/>
      <c r="Y69" s="35"/>
      <c r="Z69" s="35"/>
      <c r="AA69" s="35"/>
      <c r="AB69" s="35"/>
    </row>
    <row r="70" spans="1:28">
      <c r="F70" s="35"/>
      <c r="G70" s="35"/>
      <c r="H70" s="36"/>
      <c r="I70" s="35"/>
      <c r="J70" s="35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6"/>
      <c r="X70" s="35"/>
      <c r="Y70" s="35"/>
      <c r="Z70" s="35"/>
      <c r="AA70" s="35"/>
      <c r="AB70" s="35"/>
    </row>
    <row r="71" spans="1:28">
      <c r="F71" s="35"/>
      <c r="G71" s="35"/>
      <c r="H71" s="36"/>
      <c r="I71" s="35"/>
      <c r="J71" s="35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6"/>
      <c r="X71" s="35"/>
      <c r="Y71" s="35"/>
      <c r="Z71" s="35"/>
      <c r="AA71" s="35"/>
      <c r="AB71" s="35"/>
    </row>
    <row r="72" spans="1:28">
      <c r="F72" s="35"/>
      <c r="G72" s="35"/>
      <c r="H72" s="36"/>
      <c r="I72" s="35"/>
      <c r="J72" s="35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6"/>
      <c r="X72" s="35"/>
      <c r="Y72" s="35"/>
      <c r="Z72" s="35"/>
      <c r="AA72" s="35"/>
      <c r="AB72" s="35"/>
    </row>
    <row r="73" spans="1:28">
      <c r="F73" s="35"/>
      <c r="G73" s="35"/>
      <c r="H73" s="36"/>
      <c r="I73" s="35"/>
      <c r="J73" s="35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6"/>
      <c r="X73" s="35"/>
      <c r="Y73" s="35"/>
      <c r="Z73" s="35"/>
      <c r="AA73" s="35"/>
      <c r="AB73" s="35"/>
    </row>
    <row r="74" spans="1:28">
      <c r="F74" s="35"/>
      <c r="G74" s="35"/>
      <c r="H74" s="36"/>
      <c r="I74" s="35"/>
      <c r="J74" s="35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6"/>
      <c r="X74" s="35"/>
      <c r="Y74" s="35"/>
      <c r="Z74" s="35"/>
      <c r="AA74" s="35"/>
      <c r="AB74" s="35"/>
    </row>
    <row r="75" spans="1:28">
      <c r="F75" s="35"/>
      <c r="G75" s="35"/>
      <c r="H75" s="36"/>
      <c r="I75" s="35"/>
      <c r="J75" s="35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6"/>
      <c r="X75" s="35"/>
      <c r="Y75" s="35"/>
      <c r="Z75" s="35"/>
      <c r="AA75" s="35"/>
      <c r="AB75" s="35"/>
    </row>
    <row r="76" spans="1:28">
      <c r="F76" s="35"/>
      <c r="G76" s="35"/>
      <c r="H76" s="36"/>
      <c r="I76" s="35"/>
      <c r="J76" s="35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6"/>
      <c r="X76" s="35"/>
      <c r="Y76" s="35"/>
      <c r="Z76" s="35"/>
      <c r="AA76" s="35"/>
      <c r="AB76" s="35"/>
    </row>
    <row r="77" spans="1:28">
      <c r="F77" s="35"/>
      <c r="G77" s="35"/>
      <c r="H77" s="36"/>
      <c r="I77" s="35"/>
      <c r="J77" s="35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6"/>
      <c r="X77" s="35"/>
      <c r="Y77" s="35"/>
      <c r="Z77" s="35"/>
      <c r="AA77" s="35"/>
      <c r="AB77" s="35"/>
    </row>
    <row r="78" spans="1:28">
      <c r="F78" s="35"/>
      <c r="G78" s="35"/>
      <c r="H78" s="36"/>
      <c r="I78" s="35"/>
      <c r="J78" s="35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6"/>
      <c r="X78" s="35"/>
      <c r="Y78" s="35"/>
      <c r="Z78" s="35"/>
      <c r="AA78" s="35"/>
      <c r="AB78" s="35"/>
    </row>
    <row r="79" spans="1:28">
      <c r="F79" s="35"/>
      <c r="G79" s="35"/>
      <c r="H79" s="36"/>
      <c r="I79" s="35"/>
      <c r="J79" s="35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6"/>
      <c r="X79" s="35"/>
      <c r="Y79" s="35"/>
      <c r="Z79" s="35"/>
      <c r="AA79" s="35"/>
      <c r="AB79" s="35"/>
    </row>
    <row r="80" spans="1:28">
      <c r="F80" s="35"/>
      <c r="G80" s="35"/>
      <c r="H80" s="36"/>
      <c r="I80" s="35"/>
      <c r="J80" s="35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6"/>
      <c r="X80" s="35"/>
      <c r="Y80" s="35"/>
      <c r="Z80" s="35"/>
      <c r="AA80" s="35"/>
      <c r="AB80" s="35"/>
    </row>
    <row r="81" spans="6:28">
      <c r="F81" s="35"/>
      <c r="G81" s="35"/>
      <c r="H81" s="36"/>
      <c r="I81" s="35"/>
      <c r="J81" s="35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6"/>
      <c r="X81" s="35"/>
      <c r="Y81" s="35"/>
      <c r="Z81" s="35"/>
      <c r="AA81" s="35"/>
      <c r="AB81" s="35"/>
    </row>
    <row r="82" spans="6:28">
      <c r="F82" s="35"/>
      <c r="G82" s="35"/>
      <c r="H82" s="36"/>
      <c r="I82" s="35"/>
      <c r="J82" s="35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6"/>
      <c r="X82" s="35"/>
      <c r="Y82" s="35"/>
      <c r="Z82" s="35"/>
      <c r="AA82" s="35"/>
      <c r="AB82" s="35"/>
    </row>
    <row r="83" spans="6:28">
      <c r="F83" s="35"/>
      <c r="G83" s="35"/>
      <c r="H83" s="36"/>
      <c r="I83" s="35"/>
      <c r="J83" s="35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6"/>
      <c r="X83" s="35"/>
      <c r="Y83" s="35"/>
      <c r="Z83" s="35"/>
      <c r="AA83" s="35"/>
      <c r="AB83" s="35"/>
    </row>
    <row r="84" spans="6:28">
      <c r="F84" s="35"/>
      <c r="G84" s="35"/>
      <c r="H84" s="36"/>
      <c r="I84" s="35"/>
      <c r="J84" s="35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6"/>
      <c r="X84" s="35"/>
      <c r="Y84" s="35"/>
      <c r="Z84" s="35"/>
      <c r="AA84" s="35"/>
      <c r="AB84" s="35"/>
    </row>
    <row r="85" spans="6:28">
      <c r="F85" s="35"/>
      <c r="G85" s="35"/>
      <c r="H85" s="36"/>
      <c r="I85" s="35"/>
      <c r="J85" s="35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6"/>
      <c r="X85" s="35"/>
      <c r="Y85" s="35"/>
      <c r="Z85" s="35"/>
      <c r="AA85" s="35"/>
      <c r="AB85" s="35"/>
    </row>
    <row r="86" spans="6:28">
      <c r="F86" s="35"/>
      <c r="G86" s="35"/>
      <c r="H86" s="36"/>
      <c r="I86" s="35"/>
      <c r="J86" s="35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6"/>
      <c r="X86" s="35"/>
      <c r="Y86" s="35"/>
      <c r="Z86" s="35"/>
      <c r="AA86" s="35"/>
      <c r="AB86" s="35"/>
    </row>
    <row r="87" spans="6:28">
      <c r="F87" s="35"/>
      <c r="G87" s="35"/>
      <c r="H87" s="36"/>
      <c r="I87" s="35"/>
      <c r="J87" s="35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6"/>
      <c r="X87" s="35"/>
      <c r="Y87" s="35"/>
      <c r="Z87" s="35"/>
      <c r="AA87" s="35"/>
      <c r="AB87" s="35"/>
    </row>
    <row r="88" spans="6:28">
      <c r="F88" s="35"/>
      <c r="G88" s="35"/>
      <c r="H88" s="36"/>
      <c r="I88" s="35"/>
      <c r="J88" s="35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6"/>
      <c r="X88" s="35"/>
      <c r="Y88" s="35"/>
      <c r="Z88" s="35"/>
      <c r="AA88" s="35"/>
      <c r="AB88" s="35"/>
    </row>
    <row r="89" spans="6:28">
      <c r="F89" s="35"/>
      <c r="G89" s="35"/>
      <c r="H89" s="36"/>
      <c r="I89" s="35"/>
      <c r="J89" s="35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6"/>
      <c r="X89" s="35"/>
      <c r="Y89" s="35"/>
      <c r="Z89" s="35"/>
      <c r="AA89" s="35"/>
      <c r="AB89" s="35"/>
    </row>
    <row r="90" spans="6:28">
      <c r="F90" s="35"/>
      <c r="G90" s="35"/>
      <c r="H90" s="36"/>
      <c r="I90" s="35"/>
      <c r="J90" s="35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6"/>
      <c r="X90" s="35"/>
      <c r="Y90" s="35"/>
      <c r="Z90" s="35"/>
      <c r="AA90" s="35"/>
      <c r="AB90" s="35"/>
    </row>
    <row r="91" spans="6:28">
      <c r="F91" s="35"/>
      <c r="G91" s="35"/>
      <c r="H91" s="36"/>
      <c r="I91" s="35"/>
      <c r="J91" s="35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6"/>
      <c r="X91" s="35"/>
      <c r="Y91" s="35"/>
      <c r="Z91" s="35"/>
      <c r="AA91" s="35"/>
      <c r="AB91" s="35"/>
    </row>
    <row r="92" spans="6:28">
      <c r="F92" s="35"/>
      <c r="G92" s="35"/>
      <c r="H92" s="36"/>
      <c r="I92" s="35"/>
      <c r="J92" s="35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6"/>
      <c r="X92" s="35"/>
      <c r="Y92" s="35"/>
      <c r="Z92" s="35"/>
      <c r="AA92" s="35"/>
      <c r="AB92" s="35"/>
    </row>
    <row r="93" spans="6:28">
      <c r="F93" s="35"/>
      <c r="G93" s="35"/>
      <c r="H93" s="36"/>
      <c r="I93" s="35"/>
      <c r="J93" s="35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6"/>
      <c r="X93" s="35"/>
      <c r="Y93" s="35"/>
      <c r="Z93" s="35"/>
      <c r="AA93" s="35"/>
      <c r="AB93" s="35"/>
    </row>
    <row r="94" spans="6:28">
      <c r="F94" s="35"/>
      <c r="G94" s="35"/>
      <c r="H94" s="36"/>
      <c r="I94" s="35"/>
      <c r="J94" s="35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6"/>
      <c r="X94" s="35"/>
      <c r="Y94" s="35"/>
      <c r="Z94" s="35"/>
      <c r="AA94" s="35"/>
      <c r="AB94" s="35"/>
    </row>
    <row r="95" spans="6:28">
      <c r="F95" s="35"/>
      <c r="G95" s="35"/>
      <c r="H95" s="36"/>
      <c r="I95" s="35"/>
      <c r="J95" s="35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6"/>
      <c r="X95" s="35"/>
      <c r="Y95" s="35"/>
      <c r="Z95" s="35"/>
      <c r="AA95" s="35"/>
      <c r="AB95" s="35"/>
    </row>
    <row r="96" spans="6:28">
      <c r="F96" s="35"/>
      <c r="G96" s="35"/>
      <c r="H96" s="36"/>
      <c r="I96" s="35"/>
      <c r="J96" s="35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6"/>
      <c r="X96" s="35"/>
      <c r="Y96" s="35"/>
      <c r="Z96" s="35"/>
      <c r="AA96" s="35"/>
      <c r="AB96" s="35"/>
    </row>
    <row r="97" spans="6:28">
      <c r="F97" s="35"/>
      <c r="G97" s="35"/>
      <c r="H97" s="36"/>
      <c r="I97" s="35"/>
      <c r="J97" s="35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6"/>
      <c r="X97" s="35"/>
      <c r="Y97" s="35"/>
      <c r="Z97" s="35"/>
      <c r="AA97" s="35"/>
      <c r="AB97" s="35"/>
    </row>
    <row r="98" spans="6:28">
      <c r="F98" s="35"/>
      <c r="G98" s="35"/>
      <c r="H98" s="36"/>
      <c r="I98" s="35"/>
      <c r="J98" s="35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6"/>
      <c r="X98" s="35"/>
      <c r="Y98" s="35"/>
      <c r="Z98" s="35"/>
      <c r="AA98" s="35"/>
      <c r="AB98" s="35"/>
    </row>
    <row r="99" spans="6:28">
      <c r="F99" s="35"/>
      <c r="G99" s="35"/>
      <c r="H99" s="36"/>
      <c r="I99" s="35"/>
      <c r="J99" s="35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6"/>
      <c r="X99" s="35"/>
      <c r="Y99" s="35"/>
      <c r="Z99" s="35"/>
      <c r="AA99" s="35"/>
      <c r="AB99" s="35"/>
    </row>
    <row r="100" spans="6:28">
      <c r="F100" s="35"/>
      <c r="G100" s="35"/>
      <c r="H100" s="36"/>
      <c r="I100" s="35"/>
      <c r="J100" s="35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6"/>
      <c r="X100" s="35"/>
      <c r="Y100" s="35"/>
      <c r="Z100" s="35"/>
      <c r="AA100" s="35"/>
      <c r="AB100" s="35"/>
    </row>
    <row r="101" spans="6:28">
      <c r="F101" s="35"/>
      <c r="G101" s="35"/>
      <c r="H101" s="36"/>
      <c r="I101" s="35"/>
      <c r="J101" s="35"/>
      <c r="K101" s="35"/>
      <c r="L101" s="35"/>
      <c r="M101" s="36"/>
      <c r="N101" s="35"/>
      <c r="O101" s="35"/>
      <c r="P101" s="36"/>
      <c r="Q101" s="35"/>
      <c r="R101" s="35"/>
      <c r="S101" s="36"/>
      <c r="T101" s="35"/>
      <c r="U101" s="35"/>
      <c r="V101" s="36"/>
      <c r="W101" s="36"/>
      <c r="X101" s="35"/>
      <c r="Y101" s="35"/>
      <c r="Z101" s="35"/>
      <c r="AA101" s="35"/>
      <c r="AB101" s="35"/>
    </row>
    <row r="102" spans="6:28">
      <c r="F102" s="35"/>
      <c r="G102" s="35"/>
      <c r="H102" s="36"/>
      <c r="I102" s="35"/>
      <c r="J102" s="35"/>
      <c r="K102" s="35"/>
      <c r="L102" s="35"/>
      <c r="M102" s="36"/>
      <c r="N102" s="35"/>
      <c r="O102" s="35"/>
      <c r="P102" s="36"/>
      <c r="Q102" s="35"/>
      <c r="R102" s="35"/>
      <c r="S102" s="36"/>
      <c r="T102" s="35"/>
      <c r="U102" s="35"/>
      <c r="V102" s="36"/>
      <c r="W102" s="36"/>
      <c r="X102" s="35"/>
      <c r="Y102" s="35"/>
      <c r="Z102" s="35"/>
      <c r="AA102" s="35"/>
      <c r="AB102" s="35"/>
    </row>
    <row r="103" spans="6:28">
      <c r="F103" s="35"/>
      <c r="G103" s="35"/>
      <c r="H103" s="36"/>
      <c r="I103" s="35"/>
      <c r="J103" s="35"/>
      <c r="K103" s="35"/>
      <c r="L103" s="35"/>
      <c r="M103" s="36"/>
      <c r="N103" s="35"/>
      <c r="O103" s="35"/>
      <c r="P103" s="36"/>
      <c r="Q103" s="35"/>
      <c r="R103" s="35"/>
      <c r="S103" s="36"/>
      <c r="T103" s="35"/>
      <c r="U103" s="35"/>
      <c r="V103" s="36"/>
      <c r="W103" s="36"/>
      <c r="X103" s="35"/>
      <c r="Y103" s="35"/>
      <c r="Z103" s="35"/>
      <c r="AA103" s="35"/>
      <c r="AB103" s="35"/>
    </row>
    <row r="104" spans="6:28">
      <c r="F104" s="35"/>
      <c r="G104" s="35"/>
      <c r="H104" s="36"/>
      <c r="I104" s="35"/>
      <c r="J104" s="35"/>
      <c r="K104" s="35"/>
      <c r="L104" s="35"/>
      <c r="M104" s="36"/>
      <c r="N104" s="35"/>
      <c r="O104" s="35"/>
      <c r="P104" s="36"/>
      <c r="Q104" s="35"/>
      <c r="R104" s="35"/>
      <c r="S104" s="36"/>
      <c r="T104" s="35"/>
      <c r="U104" s="35"/>
      <c r="V104" s="36"/>
      <c r="W104" s="36"/>
      <c r="X104" s="35"/>
      <c r="Y104" s="35"/>
      <c r="Z104" s="35"/>
      <c r="AA104" s="35"/>
      <c r="AB104" s="35"/>
    </row>
    <row r="105" spans="6:28">
      <c r="F105" s="35"/>
      <c r="G105" s="35"/>
      <c r="H105" s="36"/>
      <c r="I105" s="35"/>
      <c r="J105" s="35"/>
      <c r="K105" s="35"/>
      <c r="L105" s="35"/>
      <c r="M105" s="36"/>
      <c r="N105" s="35"/>
      <c r="O105" s="35"/>
      <c r="P105" s="36"/>
      <c r="Q105" s="35"/>
      <c r="R105" s="35"/>
      <c r="S105" s="36"/>
      <c r="T105" s="35"/>
      <c r="U105" s="35"/>
      <c r="V105" s="36"/>
      <c r="W105" s="36"/>
      <c r="X105" s="35"/>
      <c r="Y105" s="35"/>
      <c r="Z105" s="35"/>
      <c r="AA105" s="35"/>
      <c r="AB105" s="35"/>
    </row>
    <row r="106" spans="6:28">
      <c r="F106" s="35"/>
      <c r="G106" s="35"/>
      <c r="H106" s="36"/>
      <c r="I106" s="35"/>
      <c r="J106" s="35"/>
      <c r="K106" s="35"/>
      <c r="L106" s="35"/>
      <c r="M106" s="36"/>
      <c r="N106" s="35"/>
      <c r="O106" s="35"/>
      <c r="P106" s="36"/>
      <c r="Q106" s="35"/>
      <c r="R106" s="35"/>
      <c r="S106" s="36"/>
      <c r="T106" s="35"/>
      <c r="U106" s="35"/>
      <c r="V106" s="36"/>
      <c r="W106" s="36"/>
      <c r="X106" s="35"/>
      <c r="Y106" s="35"/>
      <c r="Z106" s="35"/>
      <c r="AA106" s="35"/>
      <c r="AB106" s="35"/>
    </row>
    <row r="107" spans="6:28">
      <c r="F107" s="35"/>
      <c r="G107" s="35"/>
      <c r="H107" s="36"/>
      <c r="I107" s="35"/>
      <c r="J107" s="35"/>
      <c r="K107" s="35"/>
      <c r="L107" s="35"/>
      <c r="M107" s="36"/>
      <c r="N107" s="35"/>
      <c r="O107" s="35"/>
      <c r="P107" s="36"/>
      <c r="Q107" s="35"/>
      <c r="R107" s="35"/>
      <c r="S107" s="36"/>
      <c r="T107" s="35"/>
      <c r="U107" s="35"/>
      <c r="V107" s="36"/>
      <c r="W107" s="36"/>
      <c r="X107" s="35"/>
      <c r="Y107" s="35"/>
      <c r="Z107" s="35"/>
      <c r="AA107" s="35"/>
      <c r="AB107" s="35"/>
    </row>
    <row r="108" spans="6:28">
      <c r="F108" s="35"/>
      <c r="G108" s="35"/>
      <c r="H108" s="36"/>
      <c r="I108" s="35"/>
      <c r="J108" s="35"/>
      <c r="K108" s="35"/>
      <c r="L108" s="35"/>
      <c r="M108" s="36"/>
      <c r="N108" s="35"/>
      <c r="O108" s="35"/>
      <c r="P108" s="36"/>
      <c r="Q108" s="35"/>
      <c r="R108" s="35"/>
      <c r="S108" s="36"/>
      <c r="T108" s="35"/>
      <c r="U108" s="35"/>
      <c r="V108" s="36"/>
      <c r="W108" s="36"/>
      <c r="X108" s="35"/>
      <c r="Y108" s="35"/>
      <c r="Z108" s="35"/>
      <c r="AA108" s="35"/>
      <c r="AB108" s="35"/>
    </row>
    <row r="109" spans="6:28">
      <c r="F109" s="35"/>
      <c r="G109" s="35"/>
      <c r="H109" s="36"/>
      <c r="I109" s="35"/>
      <c r="J109" s="35"/>
      <c r="K109" s="35"/>
      <c r="L109" s="35"/>
      <c r="M109" s="36"/>
      <c r="N109" s="35"/>
      <c r="O109" s="35"/>
      <c r="P109" s="36"/>
      <c r="Q109" s="35"/>
      <c r="R109" s="35"/>
      <c r="S109" s="36"/>
      <c r="T109" s="35"/>
      <c r="U109" s="35"/>
      <c r="V109" s="36"/>
      <c r="W109" s="36"/>
      <c r="X109" s="35"/>
      <c r="Y109" s="35"/>
      <c r="Z109" s="35"/>
      <c r="AA109" s="35"/>
      <c r="AB109" s="35"/>
    </row>
    <row r="110" spans="6:28">
      <c r="F110" s="35"/>
      <c r="G110" s="35"/>
      <c r="H110" s="36"/>
      <c r="I110" s="35"/>
      <c r="J110" s="35"/>
      <c r="K110" s="35"/>
      <c r="L110" s="35"/>
      <c r="M110" s="36"/>
      <c r="N110" s="35"/>
      <c r="O110" s="35"/>
      <c r="P110" s="36"/>
      <c r="Q110" s="35"/>
      <c r="R110" s="35"/>
      <c r="S110" s="36"/>
      <c r="T110" s="35"/>
      <c r="U110" s="35"/>
      <c r="V110" s="36"/>
      <c r="W110" s="36"/>
      <c r="X110" s="35"/>
      <c r="Y110" s="35"/>
      <c r="Z110" s="35"/>
      <c r="AA110" s="35"/>
      <c r="AB110" s="35"/>
    </row>
    <row r="111" spans="6:28">
      <c r="F111" s="35"/>
      <c r="G111" s="35"/>
      <c r="H111" s="36"/>
      <c r="I111" s="35"/>
      <c r="J111" s="35"/>
      <c r="K111" s="35"/>
      <c r="L111" s="35"/>
      <c r="M111" s="36"/>
      <c r="N111" s="35"/>
      <c r="O111" s="35"/>
      <c r="P111" s="36"/>
      <c r="Q111" s="35"/>
      <c r="R111" s="35"/>
      <c r="S111" s="36"/>
      <c r="T111" s="35"/>
      <c r="U111" s="35"/>
      <c r="V111" s="36"/>
      <c r="W111" s="36"/>
      <c r="X111" s="35"/>
      <c r="Y111" s="35"/>
      <c r="Z111" s="35"/>
      <c r="AA111" s="35"/>
      <c r="AB111" s="35"/>
    </row>
    <row r="112" spans="6:28">
      <c r="F112" s="35"/>
      <c r="G112" s="35"/>
      <c r="H112" s="36"/>
      <c r="I112" s="35"/>
      <c r="J112" s="35"/>
      <c r="K112" s="35"/>
      <c r="L112" s="35"/>
      <c r="M112" s="36"/>
      <c r="N112" s="35"/>
      <c r="O112" s="35"/>
      <c r="P112" s="36"/>
      <c r="Q112" s="35"/>
      <c r="R112" s="35"/>
      <c r="S112" s="36"/>
      <c r="T112" s="35"/>
      <c r="U112" s="35"/>
      <c r="V112" s="36"/>
      <c r="W112" s="36"/>
      <c r="X112" s="35"/>
      <c r="Y112" s="35"/>
      <c r="Z112" s="35"/>
      <c r="AA112" s="35"/>
      <c r="AB112" s="35"/>
    </row>
    <row r="113" spans="6:28">
      <c r="F113" s="35"/>
      <c r="G113" s="35"/>
      <c r="H113" s="36"/>
      <c r="I113" s="35"/>
      <c r="J113" s="35"/>
      <c r="K113" s="35"/>
      <c r="L113" s="35"/>
      <c r="M113" s="36"/>
      <c r="N113" s="35"/>
      <c r="O113" s="35"/>
      <c r="P113" s="36"/>
      <c r="Q113" s="35"/>
      <c r="R113" s="35"/>
      <c r="S113" s="36"/>
      <c r="T113" s="35"/>
      <c r="U113" s="35"/>
      <c r="V113" s="36"/>
      <c r="W113" s="36"/>
      <c r="X113" s="35"/>
      <c r="Y113" s="35"/>
      <c r="Z113" s="35"/>
      <c r="AA113" s="35"/>
      <c r="AB113" s="35"/>
    </row>
    <row r="114" spans="6:28">
      <c r="F114" s="35"/>
      <c r="G114" s="35"/>
      <c r="H114" s="36"/>
      <c r="I114" s="35"/>
      <c r="J114" s="35"/>
      <c r="K114" s="35"/>
      <c r="L114" s="35"/>
      <c r="M114" s="36"/>
      <c r="N114" s="35"/>
      <c r="O114" s="35"/>
      <c r="P114" s="36"/>
      <c r="Q114" s="35"/>
      <c r="R114" s="35"/>
      <c r="S114" s="36"/>
      <c r="T114" s="35"/>
      <c r="U114" s="35"/>
      <c r="V114" s="36"/>
      <c r="W114" s="36"/>
      <c r="X114" s="35"/>
      <c r="Y114" s="35"/>
      <c r="Z114" s="35"/>
      <c r="AA114" s="35"/>
      <c r="AB114" s="35"/>
    </row>
    <row r="115" spans="6:28">
      <c r="F115" s="35"/>
      <c r="G115" s="35"/>
      <c r="H115" s="36"/>
      <c r="I115" s="35"/>
      <c r="J115" s="35"/>
      <c r="K115" s="35"/>
      <c r="L115" s="35"/>
      <c r="M115" s="36"/>
      <c r="N115" s="35"/>
      <c r="O115" s="35"/>
      <c r="P115" s="36"/>
      <c r="Q115" s="35"/>
      <c r="R115" s="35"/>
      <c r="S115" s="36"/>
      <c r="T115" s="35"/>
      <c r="U115" s="35"/>
      <c r="V115" s="36"/>
      <c r="W115" s="36"/>
      <c r="X115" s="35"/>
      <c r="Y115" s="35"/>
      <c r="Z115" s="35"/>
      <c r="AA115" s="35"/>
      <c r="AB115" s="35"/>
    </row>
    <row r="116" spans="6:28">
      <c r="F116" s="35"/>
      <c r="G116" s="35"/>
      <c r="H116" s="36"/>
      <c r="I116" s="35"/>
      <c r="J116" s="35"/>
      <c r="K116" s="35"/>
      <c r="L116" s="35"/>
      <c r="M116" s="36"/>
      <c r="N116" s="35"/>
      <c r="O116" s="35"/>
      <c r="P116" s="36"/>
      <c r="Q116" s="35"/>
      <c r="R116" s="35"/>
      <c r="S116" s="36"/>
      <c r="T116" s="35"/>
      <c r="U116" s="35"/>
      <c r="V116" s="36"/>
      <c r="W116" s="36"/>
      <c r="X116" s="35"/>
      <c r="Y116" s="35"/>
      <c r="Z116" s="35"/>
      <c r="AA116" s="35"/>
      <c r="AB116" s="35"/>
    </row>
    <row r="117" spans="6:28">
      <c r="F117" s="35"/>
      <c r="G117" s="35"/>
      <c r="H117" s="36"/>
      <c r="I117" s="35"/>
      <c r="J117" s="35"/>
      <c r="K117" s="35"/>
      <c r="L117" s="35"/>
      <c r="M117" s="36"/>
      <c r="N117" s="35"/>
      <c r="O117" s="35"/>
      <c r="P117" s="36"/>
      <c r="Q117" s="35"/>
      <c r="R117" s="35"/>
      <c r="S117" s="36"/>
      <c r="T117" s="35"/>
      <c r="U117" s="35"/>
      <c r="V117" s="36"/>
      <c r="W117" s="36"/>
      <c r="X117" s="35"/>
      <c r="Y117" s="35"/>
      <c r="Z117" s="35"/>
      <c r="AA117" s="35"/>
      <c r="AB117" s="35"/>
    </row>
    <row r="118" spans="6:28">
      <c r="F118" s="35"/>
      <c r="G118" s="35"/>
      <c r="H118" s="36"/>
      <c r="I118" s="35"/>
      <c r="J118" s="35"/>
      <c r="K118" s="35"/>
      <c r="L118" s="35"/>
      <c r="M118" s="36"/>
      <c r="N118" s="35"/>
      <c r="O118" s="35"/>
      <c r="P118" s="36"/>
      <c r="Q118" s="35"/>
      <c r="R118" s="35"/>
      <c r="S118" s="36"/>
      <c r="T118" s="35"/>
      <c r="U118" s="35"/>
      <c r="V118" s="36"/>
      <c r="W118" s="36"/>
      <c r="X118" s="35"/>
      <c r="Y118" s="35"/>
      <c r="Z118" s="35"/>
      <c r="AA118" s="35"/>
      <c r="AB118" s="35"/>
    </row>
    <row r="119" spans="6:28">
      <c r="F119" s="35"/>
      <c r="G119" s="35"/>
      <c r="H119" s="36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6"/>
      <c r="T119" s="35"/>
      <c r="U119" s="35"/>
      <c r="V119" s="36"/>
      <c r="W119" s="36"/>
      <c r="X119" s="35"/>
      <c r="Y119" s="35"/>
      <c r="Z119" s="35"/>
      <c r="AA119" s="35"/>
      <c r="AB119" s="35"/>
    </row>
    <row r="120" spans="6:28">
      <c r="F120" s="35"/>
      <c r="G120" s="35"/>
      <c r="H120" s="36"/>
      <c r="I120" s="35"/>
      <c r="J120" s="35"/>
      <c r="K120" s="35"/>
      <c r="L120" s="35"/>
      <c r="M120" s="36"/>
      <c r="N120" s="35"/>
      <c r="O120" s="35"/>
      <c r="P120" s="36"/>
      <c r="Q120" s="35"/>
      <c r="R120" s="35"/>
      <c r="S120" s="36"/>
      <c r="T120" s="35"/>
      <c r="U120" s="35"/>
      <c r="V120" s="36"/>
      <c r="W120" s="36"/>
      <c r="X120" s="35"/>
      <c r="Y120" s="35"/>
      <c r="Z120" s="35"/>
      <c r="AA120" s="35"/>
      <c r="AB120" s="35"/>
    </row>
    <row r="121" spans="6:28">
      <c r="F121" s="35"/>
      <c r="G121" s="35"/>
      <c r="H121" s="36"/>
      <c r="I121" s="35"/>
      <c r="J121" s="35"/>
      <c r="K121" s="35"/>
      <c r="L121" s="35"/>
      <c r="M121" s="36"/>
      <c r="N121" s="35"/>
      <c r="O121" s="35"/>
      <c r="P121" s="36"/>
      <c r="Q121" s="35"/>
      <c r="R121" s="35"/>
      <c r="S121" s="36"/>
      <c r="T121" s="35"/>
      <c r="U121" s="35"/>
      <c r="V121" s="36"/>
      <c r="W121" s="36"/>
      <c r="X121" s="35"/>
      <c r="Y121" s="35"/>
      <c r="Z121" s="35"/>
      <c r="AA121" s="35"/>
      <c r="AB121" s="35"/>
    </row>
    <row r="122" spans="6:28">
      <c r="F122" s="35"/>
      <c r="G122" s="35"/>
      <c r="H122" s="36"/>
      <c r="I122" s="35"/>
      <c r="J122" s="35"/>
      <c r="K122" s="35"/>
      <c r="L122" s="35"/>
      <c r="M122" s="36"/>
      <c r="N122" s="35"/>
      <c r="O122" s="35"/>
      <c r="P122" s="36"/>
      <c r="Q122" s="35"/>
      <c r="R122" s="35"/>
      <c r="S122" s="36"/>
      <c r="T122" s="35"/>
      <c r="U122" s="35"/>
      <c r="V122" s="36"/>
      <c r="W122" s="36"/>
      <c r="X122" s="35"/>
      <c r="Y122" s="35"/>
      <c r="Z122" s="35"/>
      <c r="AA122" s="35"/>
      <c r="AB122" s="35"/>
    </row>
    <row r="123" spans="6:28">
      <c r="F123" s="35"/>
      <c r="G123" s="35"/>
      <c r="H123" s="36"/>
      <c r="I123" s="35"/>
      <c r="J123" s="35"/>
      <c r="K123" s="35"/>
      <c r="L123" s="35"/>
      <c r="M123" s="36"/>
      <c r="N123" s="35"/>
      <c r="O123" s="35"/>
      <c r="P123" s="36"/>
      <c r="Q123" s="35"/>
      <c r="R123" s="35"/>
      <c r="S123" s="36"/>
      <c r="T123" s="35"/>
      <c r="U123" s="35"/>
      <c r="V123" s="36"/>
      <c r="W123" s="36"/>
      <c r="X123" s="35"/>
      <c r="Y123" s="35"/>
      <c r="Z123" s="35"/>
      <c r="AA123" s="35"/>
      <c r="AB123" s="35"/>
    </row>
    <row r="124" spans="6:28">
      <c r="F124" s="35"/>
      <c r="G124" s="35"/>
      <c r="H124" s="36"/>
      <c r="I124" s="35"/>
      <c r="J124" s="35"/>
      <c r="K124" s="35"/>
      <c r="L124" s="35"/>
      <c r="M124" s="36"/>
      <c r="N124" s="35"/>
      <c r="O124" s="35"/>
      <c r="P124" s="36"/>
      <c r="Q124" s="35"/>
      <c r="R124" s="35"/>
      <c r="S124" s="36"/>
      <c r="T124" s="35"/>
      <c r="U124" s="35"/>
      <c r="V124" s="36"/>
      <c r="W124" s="36"/>
      <c r="X124" s="35"/>
      <c r="Y124" s="35"/>
      <c r="Z124" s="35"/>
      <c r="AA124" s="35"/>
      <c r="AB124" s="35"/>
    </row>
    <row r="125" spans="6:28">
      <c r="F125" s="35"/>
      <c r="G125" s="35"/>
      <c r="H125" s="36"/>
      <c r="I125" s="35"/>
      <c r="J125" s="35"/>
      <c r="K125" s="35"/>
      <c r="L125" s="35"/>
      <c r="M125" s="36"/>
      <c r="N125" s="35"/>
      <c r="O125" s="35"/>
      <c r="P125" s="36"/>
      <c r="Q125" s="35"/>
      <c r="R125" s="35"/>
      <c r="S125" s="36"/>
      <c r="T125" s="35"/>
      <c r="U125" s="35"/>
      <c r="V125" s="36"/>
      <c r="W125" s="36"/>
      <c r="X125" s="35"/>
      <c r="Y125" s="35"/>
      <c r="Z125" s="35"/>
      <c r="AA125" s="35"/>
      <c r="AB125" s="35"/>
    </row>
    <row r="126" spans="6:28">
      <c r="F126" s="35"/>
      <c r="G126" s="35"/>
      <c r="H126" s="36"/>
      <c r="I126" s="35"/>
      <c r="J126" s="35"/>
      <c r="K126" s="35"/>
      <c r="L126" s="35"/>
      <c r="M126" s="36"/>
      <c r="N126" s="35"/>
      <c r="O126" s="35"/>
      <c r="P126" s="36"/>
      <c r="Q126" s="35"/>
      <c r="R126" s="35"/>
      <c r="S126" s="36"/>
      <c r="T126" s="35"/>
      <c r="U126" s="35"/>
      <c r="X126" s="35"/>
      <c r="Y126" s="35"/>
      <c r="Z126" s="35"/>
      <c r="AA126" s="35"/>
      <c r="AB126" s="35"/>
    </row>
    <row r="127" spans="6:28">
      <c r="F127" s="35"/>
      <c r="G127" s="35"/>
      <c r="H127" s="36"/>
      <c r="I127" s="35"/>
      <c r="J127" s="35"/>
      <c r="K127" s="35"/>
      <c r="L127" s="35"/>
      <c r="M127" s="36"/>
      <c r="N127" s="35"/>
      <c r="O127" s="35"/>
      <c r="P127" s="36"/>
      <c r="Q127" s="35"/>
      <c r="R127" s="35"/>
      <c r="S127" s="36"/>
      <c r="T127" s="35"/>
      <c r="U127" s="35"/>
      <c r="X127" s="35"/>
      <c r="Y127" s="35"/>
      <c r="Z127" s="35"/>
      <c r="AA127" s="35"/>
      <c r="AB127" s="35"/>
    </row>
    <row r="128" spans="6:28">
      <c r="F128" s="35"/>
      <c r="G128" s="35"/>
      <c r="H128" s="36"/>
      <c r="I128" s="35"/>
      <c r="J128" s="35"/>
      <c r="K128" s="35"/>
      <c r="L128" s="35"/>
      <c r="M128" s="36"/>
      <c r="N128" s="35"/>
      <c r="O128" s="35"/>
      <c r="P128" s="36"/>
      <c r="Q128" s="35"/>
      <c r="R128" s="35"/>
      <c r="S128" s="36"/>
      <c r="T128" s="35"/>
      <c r="U128" s="35"/>
      <c r="X128" s="35"/>
      <c r="Y128" s="35"/>
      <c r="Z128" s="35"/>
      <c r="AA128" s="35"/>
      <c r="AB128" s="35"/>
    </row>
    <row r="129" spans="6:28">
      <c r="F129" s="35"/>
      <c r="G129" s="35"/>
      <c r="H129" s="36"/>
      <c r="I129" s="35"/>
      <c r="J129" s="35"/>
      <c r="K129" s="35"/>
      <c r="L129" s="35"/>
      <c r="M129" s="36"/>
      <c r="N129" s="35"/>
      <c r="O129" s="35"/>
      <c r="P129" s="36"/>
      <c r="Q129" s="35"/>
      <c r="R129" s="35"/>
      <c r="S129" s="36"/>
      <c r="T129" s="35"/>
      <c r="U129" s="35"/>
      <c r="X129" s="35"/>
      <c r="Y129" s="35"/>
      <c r="Z129" s="35"/>
      <c r="AA129" s="35"/>
      <c r="AB129" s="35"/>
    </row>
    <row r="130" spans="6:28">
      <c r="F130" s="35"/>
      <c r="G130" s="35"/>
      <c r="H130" s="36"/>
      <c r="I130" s="35"/>
      <c r="J130" s="35"/>
      <c r="K130" s="35"/>
      <c r="L130" s="35"/>
      <c r="M130" s="36"/>
      <c r="N130" s="35"/>
      <c r="O130" s="35"/>
      <c r="P130" s="36"/>
      <c r="Q130" s="35"/>
      <c r="R130" s="35"/>
      <c r="S130" s="36"/>
      <c r="T130" s="35"/>
      <c r="U130" s="35"/>
      <c r="X130" s="35"/>
      <c r="Y130" s="35"/>
      <c r="Z130" s="35"/>
      <c r="AA130" s="35"/>
      <c r="AB130" s="35"/>
    </row>
    <row r="131" spans="6:28">
      <c r="F131" s="35"/>
      <c r="G131" s="35"/>
      <c r="H131" s="36"/>
      <c r="I131" s="35"/>
      <c r="J131" s="35"/>
      <c r="K131" s="35"/>
      <c r="L131" s="35"/>
      <c r="M131" s="36"/>
      <c r="N131" s="35"/>
      <c r="O131" s="35"/>
      <c r="P131" s="36"/>
      <c r="Q131" s="35"/>
      <c r="R131" s="35"/>
      <c r="S131" s="36"/>
      <c r="T131" s="35"/>
      <c r="U131" s="35"/>
      <c r="X131" s="35"/>
      <c r="Y131" s="35"/>
      <c r="Z131" s="35"/>
      <c r="AA131" s="35"/>
      <c r="AB131" s="35"/>
    </row>
    <row r="132" spans="6:28">
      <c r="F132" s="35"/>
      <c r="G132" s="35"/>
      <c r="H132" s="36"/>
      <c r="I132" s="35"/>
      <c r="J132" s="35"/>
      <c r="K132" s="35"/>
      <c r="L132" s="35"/>
      <c r="M132" s="36"/>
      <c r="N132" s="35"/>
      <c r="O132" s="35"/>
      <c r="P132" s="36"/>
      <c r="Q132" s="35"/>
      <c r="R132" s="35"/>
      <c r="S132" s="36"/>
      <c r="T132" s="35"/>
      <c r="U132" s="35"/>
      <c r="X132" s="35"/>
      <c r="Y132" s="35"/>
      <c r="Z132" s="35"/>
      <c r="AA132" s="35"/>
      <c r="AB132" s="35"/>
    </row>
    <row r="133" spans="6:28">
      <c r="F133" s="35"/>
      <c r="G133" s="35"/>
      <c r="H133" s="36"/>
      <c r="I133" s="35"/>
      <c r="J133" s="35"/>
      <c r="K133" s="35"/>
      <c r="L133" s="35"/>
      <c r="M133" s="36"/>
      <c r="N133" s="35"/>
      <c r="O133" s="35"/>
      <c r="P133" s="36"/>
      <c r="Q133" s="35"/>
      <c r="R133" s="35"/>
      <c r="S133" s="36"/>
      <c r="T133" s="35"/>
      <c r="U133" s="35"/>
      <c r="X133" s="35"/>
      <c r="Y133" s="35"/>
      <c r="Z133" s="35"/>
      <c r="AA133" s="35"/>
      <c r="AB133" s="35"/>
    </row>
    <row r="134" spans="6:28">
      <c r="F134" s="35"/>
      <c r="G134" s="35"/>
      <c r="H134" s="36"/>
      <c r="I134" s="35"/>
      <c r="J134" s="35"/>
      <c r="K134" s="35"/>
      <c r="L134" s="35"/>
      <c r="M134" s="36"/>
      <c r="N134" s="35"/>
      <c r="O134" s="35"/>
      <c r="P134" s="36"/>
      <c r="Q134" s="35"/>
      <c r="R134" s="35"/>
      <c r="S134" s="36"/>
      <c r="T134" s="35"/>
      <c r="U134" s="35"/>
      <c r="X134" s="35"/>
      <c r="Y134" s="35"/>
      <c r="Z134" s="35"/>
      <c r="AA134" s="35"/>
      <c r="AB134" s="35"/>
    </row>
    <row r="135" spans="6:28">
      <c r="F135" s="35"/>
      <c r="G135" s="35"/>
      <c r="H135" s="36"/>
      <c r="I135" s="35"/>
      <c r="J135" s="35"/>
      <c r="K135" s="35"/>
      <c r="L135" s="35"/>
      <c r="M135" s="36"/>
      <c r="N135" s="35"/>
      <c r="O135" s="35"/>
      <c r="P135" s="36"/>
      <c r="Q135" s="35"/>
      <c r="R135" s="35"/>
      <c r="S135" s="36"/>
      <c r="T135" s="35"/>
      <c r="U135" s="35"/>
      <c r="X135" s="35"/>
      <c r="Y135" s="35"/>
      <c r="Z135" s="35"/>
      <c r="AA135" s="35"/>
      <c r="AB135" s="35"/>
    </row>
    <row r="136" spans="6:28">
      <c r="F136" s="35"/>
      <c r="G136" s="35"/>
      <c r="H136" s="36"/>
      <c r="I136" s="35"/>
      <c r="J136" s="35"/>
      <c r="K136" s="35"/>
      <c r="L136" s="35"/>
      <c r="M136" s="36"/>
      <c r="N136" s="35"/>
      <c r="O136" s="35"/>
      <c r="P136" s="36"/>
      <c r="Q136" s="35"/>
      <c r="R136" s="35"/>
      <c r="S136" s="36"/>
      <c r="T136" s="35"/>
      <c r="U136" s="35"/>
      <c r="X136" s="35"/>
      <c r="Y136" s="35"/>
      <c r="Z136" s="35"/>
      <c r="AA136" s="35"/>
      <c r="AB136" s="35"/>
    </row>
    <row r="137" spans="6:28">
      <c r="F137" s="35"/>
      <c r="G137" s="35"/>
      <c r="H137" s="36"/>
      <c r="I137" s="35"/>
      <c r="J137" s="35"/>
      <c r="K137" s="35"/>
      <c r="L137" s="35"/>
      <c r="M137" s="36"/>
      <c r="N137" s="35"/>
      <c r="O137" s="35"/>
      <c r="P137" s="36"/>
      <c r="Q137" s="35"/>
      <c r="R137" s="35"/>
      <c r="S137" s="36"/>
      <c r="T137" s="35"/>
      <c r="U137" s="35"/>
      <c r="X137" s="35"/>
      <c r="Y137" s="35"/>
      <c r="Z137" s="35"/>
      <c r="AA137" s="35"/>
      <c r="AB137" s="35"/>
    </row>
    <row r="138" spans="6:28">
      <c r="F138" s="35"/>
      <c r="G138" s="35"/>
      <c r="H138" s="36"/>
      <c r="I138" s="35"/>
      <c r="J138" s="35"/>
      <c r="K138" s="35"/>
      <c r="L138" s="35"/>
      <c r="M138" s="36"/>
      <c r="N138" s="35"/>
      <c r="O138" s="35"/>
      <c r="P138" s="36"/>
      <c r="Q138" s="35"/>
      <c r="R138" s="35"/>
      <c r="S138" s="36"/>
      <c r="T138" s="35"/>
      <c r="U138" s="35"/>
      <c r="X138" s="35"/>
      <c r="Y138" s="35"/>
      <c r="Z138" s="35"/>
      <c r="AA138" s="35"/>
      <c r="AB138" s="35"/>
    </row>
    <row r="139" spans="6:28">
      <c r="F139" s="35"/>
      <c r="G139" s="35"/>
      <c r="H139" s="36"/>
      <c r="I139" s="35"/>
      <c r="J139" s="35"/>
      <c r="K139" s="35"/>
      <c r="L139" s="35"/>
      <c r="M139" s="36"/>
      <c r="N139" s="35"/>
      <c r="O139" s="35"/>
      <c r="P139" s="36"/>
      <c r="Q139" s="35"/>
      <c r="R139" s="35"/>
      <c r="S139" s="36"/>
      <c r="T139" s="35"/>
      <c r="U139" s="35"/>
      <c r="X139" s="35"/>
      <c r="Y139" s="35"/>
      <c r="Z139" s="35"/>
      <c r="AA139" s="35"/>
      <c r="AB139" s="35"/>
    </row>
    <row r="140" spans="6:28">
      <c r="F140" s="35"/>
      <c r="G140" s="35"/>
      <c r="H140" s="36"/>
      <c r="I140" s="35"/>
      <c r="J140" s="35"/>
      <c r="K140" s="35"/>
      <c r="L140" s="35"/>
      <c r="M140" s="36"/>
      <c r="N140" s="35"/>
      <c r="O140" s="35"/>
      <c r="P140" s="36"/>
      <c r="Q140" s="35"/>
      <c r="R140" s="35"/>
      <c r="S140" s="36"/>
      <c r="T140" s="35"/>
      <c r="U140" s="35"/>
      <c r="X140" s="35"/>
      <c r="Y140" s="35"/>
      <c r="Z140" s="35"/>
      <c r="AA140" s="35"/>
      <c r="AB140" s="35"/>
    </row>
    <row r="141" spans="6:28">
      <c r="F141" s="35"/>
      <c r="G141" s="35"/>
      <c r="H141" s="36"/>
      <c r="I141" s="35"/>
      <c r="J141" s="35"/>
      <c r="K141" s="35"/>
      <c r="L141" s="35"/>
      <c r="M141" s="36"/>
      <c r="N141" s="35"/>
      <c r="O141" s="35"/>
      <c r="P141" s="36"/>
      <c r="Q141" s="35"/>
      <c r="R141" s="35"/>
      <c r="S141" s="36"/>
      <c r="T141" s="35"/>
      <c r="U141" s="35"/>
      <c r="X141" s="35"/>
      <c r="Y141" s="35"/>
      <c r="Z141" s="35"/>
      <c r="AA141" s="35"/>
      <c r="AB141" s="35"/>
    </row>
    <row r="142" spans="6:28">
      <c r="F142" s="35"/>
      <c r="G142" s="35"/>
      <c r="H142" s="36"/>
      <c r="I142" s="35"/>
      <c r="J142" s="35"/>
      <c r="K142" s="35"/>
      <c r="L142" s="35"/>
      <c r="M142" s="36"/>
      <c r="N142" s="35"/>
      <c r="O142" s="35"/>
      <c r="P142" s="36"/>
      <c r="Q142" s="35"/>
      <c r="R142" s="35"/>
      <c r="S142" s="36"/>
      <c r="T142" s="35"/>
      <c r="U142" s="35"/>
      <c r="X142" s="35"/>
      <c r="Y142" s="35"/>
      <c r="Z142" s="35"/>
      <c r="AA142" s="35"/>
      <c r="AB142" s="35"/>
    </row>
    <row r="143" spans="6:28">
      <c r="F143" s="35"/>
      <c r="G143" s="35"/>
      <c r="H143" s="36"/>
      <c r="I143" s="35"/>
      <c r="J143" s="35"/>
      <c r="K143" s="35"/>
      <c r="L143" s="35"/>
      <c r="M143" s="36"/>
      <c r="N143" s="35"/>
      <c r="O143" s="35"/>
      <c r="P143" s="36"/>
      <c r="Q143" s="35"/>
      <c r="R143" s="35"/>
      <c r="S143" s="36"/>
      <c r="T143" s="35"/>
      <c r="U143" s="35"/>
      <c r="X143" s="35"/>
      <c r="Y143" s="35"/>
      <c r="Z143" s="35"/>
      <c r="AA143" s="35"/>
      <c r="AB143" s="35"/>
    </row>
    <row r="144" spans="6:28">
      <c r="F144" s="35"/>
      <c r="G144" s="35"/>
      <c r="H144" s="36"/>
      <c r="I144" s="35"/>
      <c r="J144" s="35"/>
      <c r="K144" s="35"/>
      <c r="L144" s="35"/>
      <c r="M144" s="36"/>
      <c r="N144" s="35"/>
      <c r="O144" s="35"/>
      <c r="P144" s="36"/>
      <c r="Q144" s="35"/>
      <c r="R144" s="35"/>
      <c r="S144" s="36"/>
      <c r="T144" s="35"/>
      <c r="U144" s="35"/>
      <c r="X144" s="35"/>
      <c r="Y144" s="35"/>
      <c r="Z144" s="35"/>
      <c r="AA144" s="35"/>
      <c r="AB144" s="35"/>
    </row>
    <row r="145" spans="6:28">
      <c r="F145" s="35"/>
      <c r="G145" s="35"/>
      <c r="H145" s="36"/>
      <c r="I145" s="35"/>
      <c r="J145" s="35"/>
      <c r="K145" s="35"/>
      <c r="L145" s="35"/>
      <c r="M145" s="36"/>
      <c r="N145" s="35"/>
      <c r="O145" s="35"/>
      <c r="P145" s="36"/>
      <c r="Q145" s="35"/>
      <c r="R145" s="35"/>
      <c r="S145" s="36"/>
      <c r="T145" s="35"/>
      <c r="U145" s="35"/>
      <c r="X145" s="35"/>
      <c r="Y145" s="35"/>
      <c r="Z145" s="35"/>
      <c r="AA145" s="35"/>
      <c r="AB145" s="35"/>
    </row>
    <row r="146" spans="6:28">
      <c r="F146" s="35"/>
      <c r="G146" s="35"/>
      <c r="H146" s="36"/>
      <c r="I146" s="35"/>
      <c r="J146" s="35"/>
      <c r="K146" s="35"/>
      <c r="L146" s="35"/>
      <c r="M146" s="36"/>
      <c r="N146" s="35"/>
      <c r="O146" s="35"/>
      <c r="P146" s="36"/>
      <c r="Q146" s="35"/>
      <c r="R146" s="35"/>
      <c r="S146" s="36"/>
      <c r="T146" s="35"/>
      <c r="U146" s="35"/>
      <c r="X146" s="35"/>
      <c r="Y146" s="35"/>
      <c r="Z146" s="35"/>
      <c r="AA146" s="35"/>
      <c r="AB146" s="35"/>
    </row>
    <row r="147" spans="6:28">
      <c r="F147" s="35"/>
      <c r="G147" s="35"/>
      <c r="H147" s="36"/>
      <c r="I147" s="35"/>
      <c r="J147" s="35"/>
      <c r="K147" s="35"/>
      <c r="L147" s="35"/>
      <c r="M147" s="36"/>
      <c r="N147" s="35"/>
      <c r="O147" s="35"/>
      <c r="P147" s="36"/>
      <c r="Q147" s="35"/>
      <c r="R147" s="35"/>
      <c r="S147" s="36"/>
      <c r="T147" s="35"/>
      <c r="U147" s="35"/>
      <c r="X147" s="35"/>
      <c r="Y147" s="35"/>
      <c r="Z147" s="35"/>
      <c r="AA147" s="35"/>
      <c r="AB147" s="35"/>
    </row>
    <row r="148" spans="6:28">
      <c r="F148" s="35"/>
      <c r="G148" s="35"/>
      <c r="H148" s="36"/>
      <c r="I148" s="35"/>
      <c r="J148" s="35"/>
      <c r="K148" s="35"/>
      <c r="L148" s="35"/>
      <c r="M148" s="36"/>
      <c r="N148" s="35"/>
      <c r="O148" s="35"/>
      <c r="P148" s="36"/>
      <c r="Q148" s="35"/>
      <c r="R148" s="35"/>
      <c r="S148" s="36"/>
      <c r="T148" s="35"/>
      <c r="U148" s="35"/>
      <c r="X148" s="35"/>
      <c r="Y148" s="35"/>
      <c r="Z148" s="35"/>
      <c r="AA148" s="35"/>
      <c r="AB148" s="35"/>
    </row>
    <row r="149" spans="6:28">
      <c r="F149" s="35"/>
      <c r="G149" s="35"/>
      <c r="H149" s="36"/>
      <c r="I149" s="35"/>
      <c r="J149" s="35"/>
      <c r="K149" s="35"/>
      <c r="L149" s="35"/>
      <c r="M149" s="36"/>
      <c r="N149" s="35"/>
      <c r="O149" s="35"/>
      <c r="P149" s="36"/>
      <c r="Q149" s="35"/>
      <c r="R149" s="35"/>
      <c r="S149" s="36"/>
      <c r="T149" s="35"/>
      <c r="U149" s="35"/>
      <c r="X149" s="35"/>
      <c r="Y149" s="35"/>
      <c r="Z149" s="35"/>
      <c r="AA149" s="35"/>
      <c r="AB149" s="35"/>
    </row>
    <row r="150" spans="6:28">
      <c r="F150" s="35"/>
      <c r="G150" s="35"/>
      <c r="H150" s="36"/>
      <c r="I150" s="35"/>
      <c r="J150" s="35"/>
      <c r="K150" s="35"/>
      <c r="L150" s="35"/>
      <c r="M150" s="36"/>
      <c r="N150" s="35"/>
      <c r="O150" s="35"/>
      <c r="P150" s="36"/>
      <c r="Q150" s="35"/>
      <c r="R150" s="35"/>
      <c r="S150" s="36"/>
      <c r="T150" s="35"/>
      <c r="U150" s="35"/>
      <c r="X150" s="35"/>
      <c r="Y150" s="35"/>
      <c r="Z150" s="35"/>
      <c r="AA150" s="35"/>
      <c r="AB150" s="35"/>
    </row>
    <row r="151" spans="6:28">
      <c r="F151" s="35"/>
      <c r="G151" s="35"/>
      <c r="H151" s="36"/>
      <c r="I151" s="35"/>
      <c r="J151" s="35"/>
      <c r="K151" s="35"/>
      <c r="L151" s="35"/>
      <c r="M151" s="36"/>
      <c r="N151" s="35"/>
      <c r="O151" s="35"/>
      <c r="P151" s="36"/>
      <c r="Q151" s="35"/>
      <c r="R151" s="35"/>
      <c r="S151" s="36"/>
      <c r="T151" s="35"/>
      <c r="U151" s="35"/>
      <c r="X151" s="35"/>
      <c r="Y151" s="35"/>
      <c r="Z151" s="35"/>
      <c r="AA151" s="35"/>
      <c r="AB151" s="35"/>
    </row>
    <row r="152" spans="6:28">
      <c r="F152" s="35"/>
      <c r="G152" s="35"/>
      <c r="H152" s="36"/>
      <c r="I152" s="35"/>
      <c r="J152" s="35"/>
      <c r="K152" s="35"/>
      <c r="L152" s="35"/>
      <c r="M152" s="36"/>
      <c r="N152" s="35"/>
      <c r="O152" s="35"/>
      <c r="P152" s="36"/>
      <c r="Q152" s="35"/>
      <c r="R152" s="35"/>
      <c r="S152" s="36"/>
      <c r="T152" s="35"/>
      <c r="U152" s="35"/>
      <c r="X152" s="35"/>
      <c r="Y152" s="35"/>
      <c r="Z152" s="35"/>
      <c r="AA152" s="35"/>
      <c r="AB152" s="35"/>
    </row>
    <row r="153" spans="6:28">
      <c r="F153" s="35"/>
      <c r="G153" s="35"/>
      <c r="H153" s="36"/>
      <c r="I153" s="35"/>
      <c r="J153" s="35"/>
      <c r="K153" s="35"/>
      <c r="L153" s="35"/>
      <c r="M153" s="36"/>
      <c r="N153" s="35"/>
      <c r="O153" s="35"/>
      <c r="P153" s="36"/>
      <c r="Q153" s="35"/>
      <c r="R153" s="35"/>
      <c r="S153" s="36"/>
      <c r="T153" s="35"/>
      <c r="U153" s="35"/>
      <c r="X153" s="35"/>
      <c r="Y153" s="35"/>
      <c r="Z153" s="35"/>
      <c r="AA153" s="35"/>
      <c r="AB153" s="35"/>
    </row>
    <row r="154" spans="6:28">
      <c r="F154" s="35"/>
      <c r="G154" s="35"/>
      <c r="H154" s="36"/>
      <c r="I154" s="35"/>
      <c r="J154" s="35"/>
      <c r="K154" s="35"/>
      <c r="L154" s="35"/>
      <c r="M154" s="36"/>
      <c r="N154" s="35"/>
      <c r="O154" s="35"/>
      <c r="P154" s="36"/>
      <c r="Q154" s="35"/>
      <c r="R154" s="35"/>
      <c r="S154" s="36"/>
      <c r="T154" s="35"/>
      <c r="U154" s="35"/>
      <c r="X154" s="35"/>
      <c r="Y154" s="35"/>
      <c r="Z154" s="35"/>
      <c r="AA154" s="35"/>
      <c r="AB154" s="35"/>
    </row>
    <row r="155" spans="6:28">
      <c r="F155" s="35"/>
      <c r="G155" s="35"/>
      <c r="H155" s="36"/>
      <c r="I155" s="35"/>
      <c r="J155" s="35"/>
      <c r="K155" s="35"/>
      <c r="L155" s="35"/>
      <c r="M155" s="36"/>
      <c r="N155" s="35"/>
      <c r="O155" s="35"/>
      <c r="P155" s="36"/>
      <c r="Q155" s="35"/>
      <c r="R155" s="35"/>
      <c r="S155" s="36"/>
      <c r="T155" s="35"/>
      <c r="U155" s="35"/>
      <c r="X155" s="35"/>
      <c r="Y155" s="35"/>
      <c r="Z155" s="35"/>
      <c r="AA155" s="35"/>
      <c r="AB155" s="35"/>
    </row>
    <row r="156" spans="6:28">
      <c r="F156" s="35"/>
      <c r="G156" s="35"/>
      <c r="H156" s="36"/>
      <c r="I156" s="35"/>
      <c r="J156" s="35"/>
      <c r="K156" s="35"/>
      <c r="L156" s="35"/>
      <c r="M156" s="36"/>
      <c r="N156" s="35"/>
      <c r="O156" s="35"/>
      <c r="P156" s="36"/>
      <c r="Q156" s="35"/>
      <c r="R156" s="35"/>
      <c r="S156" s="36"/>
      <c r="T156" s="35"/>
      <c r="U156" s="35"/>
      <c r="X156" s="35"/>
      <c r="Y156" s="35"/>
      <c r="Z156" s="35"/>
      <c r="AA156" s="35"/>
      <c r="AB156" s="35"/>
    </row>
    <row r="157" spans="6:28">
      <c r="F157" s="35"/>
      <c r="G157" s="35"/>
      <c r="H157" s="36"/>
      <c r="I157" s="35"/>
      <c r="J157" s="35"/>
      <c r="K157" s="35"/>
      <c r="L157" s="35"/>
      <c r="M157" s="36"/>
      <c r="N157" s="35"/>
      <c r="O157" s="35"/>
      <c r="P157" s="36"/>
      <c r="Q157" s="35"/>
      <c r="R157" s="35"/>
      <c r="S157" s="36"/>
      <c r="T157" s="35"/>
      <c r="U157" s="35"/>
      <c r="X157" s="35"/>
      <c r="Y157" s="35"/>
      <c r="Z157" s="35"/>
      <c r="AA157" s="35"/>
      <c r="AB157" s="35"/>
    </row>
    <row r="158" spans="6:28">
      <c r="F158" s="35"/>
      <c r="G158" s="35"/>
      <c r="H158" s="36"/>
      <c r="I158" s="35"/>
      <c r="J158" s="35"/>
      <c r="K158" s="35"/>
      <c r="L158" s="35"/>
      <c r="M158" s="36"/>
      <c r="N158" s="35"/>
      <c r="O158" s="35"/>
      <c r="P158" s="36"/>
      <c r="Q158" s="35"/>
      <c r="R158" s="35"/>
      <c r="S158" s="36"/>
      <c r="T158" s="35"/>
      <c r="U158" s="35"/>
      <c r="X158" s="35"/>
      <c r="Y158" s="35"/>
      <c r="Z158" s="35"/>
      <c r="AA158" s="35"/>
      <c r="AB158" s="35"/>
    </row>
    <row r="159" spans="6:28">
      <c r="F159" s="35"/>
      <c r="G159" s="35"/>
      <c r="H159" s="36"/>
      <c r="I159" s="35"/>
      <c r="J159" s="35"/>
      <c r="K159" s="35"/>
      <c r="L159" s="35"/>
      <c r="M159" s="36"/>
      <c r="N159" s="35"/>
      <c r="O159" s="35"/>
      <c r="P159" s="36"/>
      <c r="Q159" s="35"/>
      <c r="R159" s="35"/>
      <c r="S159" s="36"/>
      <c r="T159" s="35"/>
      <c r="U159" s="35"/>
      <c r="X159" s="35"/>
      <c r="Y159" s="35"/>
      <c r="Z159" s="35"/>
      <c r="AA159" s="35"/>
      <c r="AB159" s="35"/>
    </row>
    <row r="160" spans="6:28">
      <c r="F160" s="35"/>
      <c r="G160" s="35"/>
      <c r="H160" s="36"/>
      <c r="I160" s="35"/>
      <c r="J160" s="35"/>
      <c r="K160" s="35"/>
      <c r="L160" s="35"/>
      <c r="M160" s="36"/>
      <c r="N160" s="35"/>
      <c r="O160" s="35"/>
      <c r="P160" s="36"/>
      <c r="Q160" s="35"/>
      <c r="R160" s="35"/>
      <c r="S160" s="36"/>
      <c r="T160" s="35"/>
      <c r="U160" s="35"/>
      <c r="X160" s="35"/>
      <c r="Y160" s="35"/>
      <c r="Z160" s="35"/>
      <c r="AA160" s="35"/>
      <c r="AB160" s="35"/>
    </row>
    <row r="161" spans="6:28">
      <c r="F161" s="35"/>
      <c r="G161" s="35"/>
      <c r="H161" s="36"/>
      <c r="I161" s="35"/>
      <c r="J161" s="35"/>
      <c r="K161" s="35"/>
      <c r="L161" s="35"/>
      <c r="M161" s="36"/>
      <c r="N161" s="35"/>
      <c r="O161" s="35"/>
      <c r="P161" s="36"/>
      <c r="Q161" s="35"/>
      <c r="R161" s="35"/>
      <c r="S161" s="36"/>
      <c r="T161" s="35"/>
      <c r="U161" s="35"/>
      <c r="X161" s="35"/>
      <c r="Y161" s="35"/>
      <c r="Z161" s="35"/>
      <c r="AA161" s="35"/>
      <c r="AB161" s="35"/>
    </row>
    <row r="162" spans="6:28">
      <c r="F162" s="35"/>
      <c r="G162" s="35"/>
      <c r="H162" s="36"/>
      <c r="I162" s="35"/>
      <c r="J162" s="35"/>
      <c r="K162" s="35"/>
      <c r="L162" s="35"/>
      <c r="M162" s="36"/>
      <c r="N162" s="35"/>
      <c r="O162" s="35"/>
      <c r="P162" s="36"/>
      <c r="Q162" s="35"/>
      <c r="R162" s="35"/>
      <c r="S162" s="36"/>
      <c r="T162" s="35"/>
      <c r="U162" s="35"/>
      <c r="X162" s="35"/>
      <c r="Y162" s="35"/>
      <c r="Z162" s="35"/>
      <c r="AA162" s="35"/>
      <c r="AB162" s="35"/>
    </row>
    <row r="163" spans="6:28">
      <c r="F163" s="35"/>
      <c r="G163" s="35"/>
      <c r="H163" s="36"/>
      <c r="I163" s="35"/>
      <c r="J163" s="35"/>
      <c r="K163" s="35"/>
      <c r="L163" s="35"/>
      <c r="M163" s="36"/>
      <c r="N163" s="35"/>
      <c r="O163" s="35"/>
      <c r="P163" s="36"/>
      <c r="Q163" s="35"/>
      <c r="R163" s="35"/>
      <c r="S163" s="36"/>
      <c r="T163" s="35"/>
      <c r="U163" s="35"/>
      <c r="X163" s="35"/>
      <c r="Y163" s="35"/>
      <c r="Z163" s="35"/>
      <c r="AA163" s="35"/>
      <c r="AB163" s="35"/>
    </row>
    <row r="164" spans="6:28">
      <c r="F164" s="35"/>
      <c r="G164" s="35"/>
      <c r="H164" s="36"/>
      <c r="I164" s="35"/>
      <c r="J164" s="35"/>
      <c r="K164" s="35"/>
      <c r="L164" s="35"/>
      <c r="M164" s="36"/>
      <c r="N164" s="35"/>
      <c r="O164" s="35"/>
      <c r="P164" s="36"/>
      <c r="Q164" s="35"/>
      <c r="R164" s="35"/>
      <c r="S164" s="36"/>
      <c r="T164" s="35"/>
      <c r="U164" s="35"/>
      <c r="X164" s="35"/>
      <c r="Y164" s="35"/>
      <c r="Z164" s="35"/>
      <c r="AA164" s="35"/>
      <c r="AB164" s="35"/>
    </row>
    <row r="165" spans="6:28">
      <c r="F165" s="35"/>
      <c r="G165" s="35"/>
      <c r="H165" s="36"/>
      <c r="I165" s="35"/>
      <c r="J165" s="35"/>
      <c r="K165" s="35"/>
      <c r="L165" s="35"/>
      <c r="M165" s="36"/>
      <c r="N165" s="35"/>
      <c r="O165" s="35"/>
      <c r="P165" s="36"/>
      <c r="Q165" s="35"/>
      <c r="R165" s="35"/>
      <c r="S165" s="36"/>
      <c r="T165" s="35"/>
      <c r="U165" s="35"/>
      <c r="X165" s="35"/>
      <c r="Y165" s="35"/>
      <c r="Z165" s="35"/>
      <c r="AA165" s="35"/>
      <c r="AB165" s="35"/>
    </row>
    <row r="166" spans="6:28">
      <c r="F166" s="35"/>
      <c r="G166" s="35"/>
      <c r="H166" s="36"/>
      <c r="I166" s="35"/>
      <c r="J166" s="35"/>
      <c r="K166" s="35"/>
      <c r="L166" s="35"/>
      <c r="M166" s="36"/>
      <c r="N166" s="35"/>
      <c r="O166" s="35"/>
      <c r="P166" s="36"/>
      <c r="Q166" s="35"/>
      <c r="R166" s="35"/>
      <c r="S166" s="36"/>
      <c r="T166" s="35"/>
      <c r="U166" s="35"/>
      <c r="X166" s="35"/>
      <c r="Y166" s="35"/>
      <c r="Z166" s="35"/>
      <c r="AA166" s="35"/>
      <c r="AB166" s="35"/>
    </row>
    <row r="167" spans="6:28">
      <c r="F167" s="35"/>
      <c r="G167" s="35"/>
      <c r="H167" s="36"/>
      <c r="I167" s="35"/>
      <c r="J167" s="35"/>
      <c r="K167" s="35"/>
      <c r="L167" s="35"/>
      <c r="M167" s="36"/>
      <c r="N167" s="35"/>
      <c r="O167" s="35"/>
      <c r="P167" s="36"/>
      <c r="Q167" s="35"/>
      <c r="R167" s="35"/>
      <c r="S167" s="36"/>
      <c r="T167" s="35"/>
      <c r="U167" s="35"/>
      <c r="X167" s="35"/>
      <c r="Y167" s="35"/>
      <c r="Z167" s="35"/>
      <c r="AA167" s="35"/>
      <c r="AB167" s="35"/>
    </row>
    <row r="168" spans="6:28">
      <c r="F168" s="35"/>
      <c r="G168" s="35"/>
      <c r="H168" s="36"/>
      <c r="I168" s="35"/>
      <c r="J168" s="35"/>
      <c r="K168" s="35"/>
      <c r="L168" s="35"/>
      <c r="M168" s="36"/>
      <c r="N168" s="35"/>
      <c r="O168" s="35"/>
      <c r="P168" s="36"/>
      <c r="Q168" s="35"/>
      <c r="R168" s="35"/>
      <c r="S168" s="36"/>
      <c r="T168" s="35"/>
      <c r="U168" s="35"/>
      <c r="X168" s="35"/>
      <c r="Y168" s="35"/>
      <c r="Z168" s="35"/>
      <c r="AA168" s="35"/>
      <c r="AB168" s="35"/>
    </row>
    <row r="169" spans="6:28">
      <c r="F169" s="35"/>
      <c r="G169" s="35"/>
      <c r="H169" s="36"/>
      <c r="I169" s="35"/>
      <c r="J169" s="35"/>
      <c r="K169" s="35"/>
      <c r="L169" s="35"/>
      <c r="M169" s="36"/>
      <c r="N169" s="35"/>
      <c r="O169" s="35"/>
      <c r="P169" s="36"/>
      <c r="Q169" s="35"/>
      <c r="R169" s="35"/>
      <c r="S169" s="36"/>
      <c r="T169" s="35"/>
      <c r="U169" s="35"/>
      <c r="X169" s="35"/>
      <c r="Y169" s="35"/>
      <c r="Z169" s="35"/>
      <c r="AA169" s="35"/>
      <c r="AB169" s="35"/>
    </row>
    <row r="170" spans="6:28">
      <c r="F170" s="35"/>
      <c r="G170" s="35"/>
      <c r="H170" s="36"/>
      <c r="I170" s="35"/>
      <c r="J170" s="35"/>
      <c r="K170" s="35"/>
      <c r="L170" s="35"/>
      <c r="M170" s="36"/>
      <c r="N170" s="35"/>
      <c r="O170" s="35"/>
      <c r="P170" s="36"/>
      <c r="Q170" s="35"/>
      <c r="R170" s="35"/>
      <c r="S170" s="36"/>
      <c r="T170" s="35"/>
      <c r="U170" s="35"/>
      <c r="X170" s="35"/>
      <c r="Y170" s="35"/>
      <c r="Z170" s="35"/>
      <c r="AA170" s="35"/>
      <c r="AB170" s="35"/>
    </row>
    <row r="171" spans="6:28">
      <c r="F171" s="35"/>
      <c r="G171" s="35"/>
      <c r="H171" s="36"/>
      <c r="I171" s="35"/>
      <c r="J171" s="35"/>
      <c r="K171" s="35"/>
      <c r="L171" s="35"/>
      <c r="M171" s="36"/>
      <c r="N171" s="35"/>
      <c r="O171" s="35"/>
      <c r="P171" s="36"/>
      <c r="Q171" s="35"/>
      <c r="R171" s="35"/>
      <c r="S171" s="36"/>
      <c r="T171" s="35"/>
      <c r="U171" s="35"/>
      <c r="X171" s="35"/>
      <c r="Y171" s="35"/>
      <c r="Z171" s="35"/>
      <c r="AA171" s="35"/>
      <c r="AB171" s="35"/>
    </row>
    <row r="172" spans="6:28">
      <c r="F172" s="35"/>
      <c r="G172" s="35"/>
      <c r="H172" s="36"/>
      <c r="I172" s="35"/>
      <c r="J172" s="35"/>
      <c r="K172" s="35"/>
      <c r="L172" s="35"/>
      <c r="M172" s="36"/>
      <c r="N172" s="35"/>
      <c r="O172" s="35"/>
      <c r="P172" s="36"/>
      <c r="Q172" s="35"/>
      <c r="R172" s="35"/>
      <c r="S172" s="36"/>
      <c r="T172" s="35"/>
      <c r="U172" s="35"/>
      <c r="X172" s="35"/>
      <c r="Y172" s="35"/>
      <c r="Z172" s="35"/>
      <c r="AA172" s="35"/>
      <c r="AB172" s="35"/>
    </row>
    <row r="173" spans="6:28">
      <c r="F173" s="35"/>
      <c r="G173" s="35"/>
      <c r="H173" s="36"/>
      <c r="I173" s="35"/>
      <c r="J173" s="35"/>
      <c r="K173" s="35"/>
      <c r="L173" s="35"/>
      <c r="M173" s="36"/>
      <c r="N173" s="35"/>
      <c r="O173" s="35"/>
      <c r="P173" s="36"/>
      <c r="Q173" s="35"/>
      <c r="R173" s="35"/>
      <c r="S173" s="36"/>
      <c r="T173" s="35"/>
      <c r="U173" s="35"/>
      <c r="X173" s="35"/>
      <c r="Y173" s="35"/>
      <c r="Z173" s="35"/>
      <c r="AA173" s="35"/>
      <c r="AB173" s="35"/>
    </row>
    <row r="174" spans="6:28">
      <c r="F174" s="35"/>
      <c r="G174" s="35"/>
      <c r="H174" s="36"/>
      <c r="I174" s="35"/>
      <c r="J174" s="35"/>
      <c r="K174" s="35"/>
      <c r="L174" s="35"/>
      <c r="M174" s="36"/>
      <c r="N174" s="35"/>
      <c r="O174" s="35"/>
      <c r="P174" s="36"/>
      <c r="Q174" s="35"/>
      <c r="R174" s="35"/>
      <c r="S174" s="36"/>
      <c r="T174" s="35"/>
      <c r="U174" s="35"/>
      <c r="X174" s="35"/>
      <c r="Y174" s="35"/>
      <c r="Z174" s="35"/>
      <c r="AA174" s="35"/>
      <c r="AB174" s="35"/>
    </row>
    <row r="175" spans="6:28">
      <c r="F175" s="35"/>
      <c r="G175" s="35"/>
      <c r="H175" s="36"/>
      <c r="I175" s="35"/>
      <c r="J175" s="35"/>
      <c r="K175" s="35"/>
      <c r="L175" s="35"/>
      <c r="M175" s="36"/>
      <c r="N175" s="35"/>
      <c r="O175" s="35"/>
      <c r="P175" s="36"/>
      <c r="Q175" s="35"/>
      <c r="R175" s="35"/>
      <c r="S175" s="36"/>
      <c r="T175" s="35"/>
      <c r="U175" s="35"/>
      <c r="X175" s="35"/>
      <c r="Y175" s="35"/>
      <c r="Z175" s="35"/>
      <c r="AA175" s="35"/>
      <c r="AB175" s="35"/>
    </row>
    <row r="176" spans="6:28">
      <c r="F176" s="35"/>
      <c r="G176" s="35"/>
      <c r="H176" s="36"/>
      <c r="I176" s="35"/>
      <c r="J176" s="35"/>
      <c r="K176" s="35"/>
      <c r="L176" s="35"/>
      <c r="M176" s="36"/>
      <c r="N176" s="35"/>
      <c r="O176" s="35"/>
      <c r="P176" s="36"/>
      <c r="Q176" s="35"/>
      <c r="R176" s="35"/>
      <c r="S176" s="36"/>
      <c r="T176" s="35"/>
      <c r="U176" s="35"/>
      <c r="X176" s="35"/>
      <c r="Y176" s="35"/>
      <c r="Z176" s="35"/>
      <c r="AA176" s="35"/>
      <c r="AB176" s="35"/>
    </row>
    <row r="177" spans="6:28">
      <c r="F177" s="35"/>
      <c r="G177" s="35"/>
      <c r="H177" s="36"/>
      <c r="I177" s="35"/>
      <c r="J177" s="35"/>
      <c r="K177" s="35"/>
      <c r="L177" s="35"/>
      <c r="M177" s="36"/>
      <c r="N177" s="35"/>
      <c r="O177" s="35"/>
      <c r="P177" s="36"/>
      <c r="Q177" s="35"/>
      <c r="R177" s="35"/>
      <c r="S177" s="36"/>
      <c r="T177" s="35"/>
      <c r="U177" s="35"/>
      <c r="X177" s="35"/>
      <c r="Y177" s="35"/>
      <c r="Z177" s="35"/>
      <c r="AA177" s="35"/>
      <c r="AB177" s="35"/>
    </row>
    <row r="178" spans="6:28">
      <c r="F178" s="35"/>
      <c r="G178" s="35"/>
      <c r="H178" s="36"/>
      <c r="I178" s="35"/>
      <c r="J178" s="35"/>
      <c r="K178" s="35"/>
      <c r="L178" s="35"/>
      <c r="M178" s="36"/>
      <c r="N178" s="35"/>
      <c r="O178" s="35"/>
      <c r="P178" s="36"/>
      <c r="Q178" s="35"/>
      <c r="R178" s="35"/>
      <c r="S178" s="36"/>
      <c r="T178" s="35"/>
      <c r="U178" s="35"/>
      <c r="X178" s="35"/>
      <c r="Y178" s="35"/>
      <c r="Z178" s="35"/>
      <c r="AA178" s="35"/>
      <c r="AB178" s="35"/>
    </row>
    <row r="179" spans="6:28">
      <c r="F179" s="35"/>
      <c r="G179" s="35"/>
      <c r="H179" s="36"/>
      <c r="I179" s="35"/>
      <c r="J179" s="35"/>
      <c r="K179" s="35"/>
      <c r="L179" s="35"/>
      <c r="M179" s="36"/>
      <c r="N179" s="35"/>
      <c r="O179" s="35"/>
      <c r="P179" s="36"/>
      <c r="Q179" s="35"/>
      <c r="R179" s="35"/>
      <c r="S179" s="36"/>
      <c r="T179" s="35"/>
      <c r="U179" s="35"/>
      <c r="X179" s="35"/>
      <c r="Y179" s="35"/>
      <c r="Z179" s="35"/>
      <c r="AA179" s="35"/>
      <c r="AB179" s="35"/>
    </row>
    <row r="180" spans="6:28">
      <c r="F180" s="35"/>
      <c r="G180" s="35"/>
      <c r="H180" s="36"/>
      <c r="I180" s="35"/>
      <c r="J180" s="35"/>
      <c r="K180" s="35"/>
      <c r="L180" s="35"/>
      <c r="M180" s="36"/>
      <c r="N180" s="35"/>
      <c r="O180" s="35"/>
      <c r="P180" s="36"/>
      <c r="Q180" s="35"/>
      <c r="R180" s="35"/>
      <c r="S180" s="36"/>
      <c r="T180" s="35"/>
      <c r="U180" s="35"/>
      <c r="X180" s="35"/>
      <c r="Y180" s="35"/>
      <c r="Z180" s="35"/>
      <c r="AA180" s="35"/>
      <c r="AB180" s="35"/>
    </row>
    <row r="181" spans="6:28">
      <c r="F181" s="35"/>
      <c r="G181" s="35"/>
      <c r="H181" s="36"/>
      <c r="I181" s="35"/>
      <c r="J181" s="35"/>
      <c r="K181" s="35"/>
      <c r="L181" s="35"/>
      <c r="M181" s="36"/>
      <c r="N181" s="35"/>
      <c r="O181" s="35"/>
      <c r="P181" s="36"/>
      <c r="Q181" s="35"/>
      <c r="R181" s="35"/>
      <c r="S181" s="36"/>
      <c r="T181" s="35"/>
      <c r="U181" s="35"/>
      <c r="X181" s="35"/>
      <c r="Y181" s="35"/>
      <c r="Z181" s="35"/>
      <c r="AA181" s="35"/>
      <c r="AB181" s="35"/>
    </row>
    <row r="182" spans="6:28">
      <c r="F182" s="35"/>
      <c r="G182" s="35"/>
      <c r="H182" s="36"/>
      <c r="I182" s="35"/>
      <c r="J182" s="35"/>
      <c r="K182" s="35"/>
      <c r="L182" s="35"/>
      <c r="M182" s="36"/>
      <c r="N182" s="35"/>
      <c r="O182" s="35"/>
      <c r="P182" s="36"/>
      <c r="Q182" s="35"/>
      <c r="R182" s="35"/>
      <c r="S182" s="36"/>
      <c r="T182" s="35"/>
      <c r="U182" s="35"/>
      <c r="X182" s="35"/>
      <c r="Y182" s="35"/>
      <c r="Z182" s="35"/>
      <c r="AA182" s="35"/>
      <c r="AB182" s="35"/>
    </row>
    <row r="183" spans="6:28">
      <c r="F183" s="35"/>
      <c r="G183" s="35"/>
      <c r="H183" s="36"/>
      <c r="I183" s="35"/>
      <c r="J183" s="35"/>
      <c r="K183" s="35"/>
      <c r="L183" s="35"/>
      <c r="M183" s="36"/>
      <c r="N183" s="35"/>
      <c r="O183" s="35"/>
      <c r="P183" s="36"/>
      <c r="Q183" s="35"/>
      <c r="R183" s="35"/>
      <c r="S183" s="36"/>
      <c r="T183" s="35"/>
      <c r="U183" s="35"/>
      <c r="X183" s="35"/>
      <c r="Y183" s="35"/>
      <c r="Z183" s="35"/>
      <c r="AA183" s="35"/>
      <c r="AB183" s="35"/>
    </row>
    <row r="184" spans="6:28">
      <c r="F184" s="35"/>
      <c r="G184" s="35"/>
      <c r="H184" s="36"/>
      <c r="I184" s="35"/>
      <c r="J184" s="35"/>
      <c r="K184" s="35"/>
      <c r="L184" s="35"/>
      <c r="M184" s="36"/>
      <c r="N184" s="35"/>
      <c r="O184" s="35"/>
      <c r="P184" s="36"/>
      <c r="Q184" s="35"/>
      <c r="R184" s="35"/>
      <c r="S184" s="36"/>
      <c r="T184" s="35"/>
      <c r="U184" s="35"/>
      <c r="X184" s="35"/>
      <c r="Y184" s="35"/>
      <c r="Z184" s="35"/>
      <c r="AA184" s="35"/>
      <c r="AB184" s="35"/>
    </row>
    <row r="185" spans="6:28">
      <c r="F185" s="35"/>
      <c r="G185" s="35"/>
      <c r="H185" s="36"/>
      <c r="I185" s="35"/>
      <c r="J185" s="35"/>
      <c r="K185" s="35"/>
      <c r="L185" s="35"/>
      <c r="M185" s="36"/>
      <c r="N185" s="35"/>
      <c r="O185" s="35"/>
      <c r="P185" s="36"/>
      <c r="Q185" s="35"/>
      <c r="R185" s="35"/>
      <c r="S185" s="36"/>
      <c r="T185" s="35"/>
      <c r="U185" s="35"/>
      <c r="X185" s="35"/>
      <c r="Y185" s="35"/>
      <c r="Z185" s="35"/>
      <c r="AA185" s="35"/>
      <c r="AB185" s="35"/>
    </row>
    <row r="186" spans="6:28">
      <c r="F186" s="35"/>
      <c r="G186" s="35"/>
      <c r="H186" s="36"/>
      <c r="I186" s="35"/>
      <c r="J186" s="35"/>
      <c r="K186" s="35"/>
      <c r="L186" s="35"/>
      <c r="M186" s="36"/>
      <c r="N186" s="35"/>
      <c r="O186" s="35"/>
      <c r="P186" s="36"/>
      <c r="Q186" s="35"/>
      <c r="R186" s="35"/>
      <c r="S186" s="36"/>
      <c r="T186" s="35"/>
      <c r="U186" s="35"/>
      <c r="X186" s="35"/>
      <c r="Y186" s="35"/>
      <c r="Z186" s="35"/>
      <c r="AA186" s="35"/>
      <c r="AB186" s="35"/>
    </row>
    <row r="187" spans="6:28">
      <c r="F187" s="35"/>
      <c r="G187" s="35"/>
      <c r="H187" s="36"/>
      <c r="I187" s="35"/>
      <c r="J187" s="35"/>
      <c r="K187" s="35"/>
      <c r="L187" s="35"/>
      <c r="M187" s="36"/>
      <c r="N187" s="35"/>
      <c r="O187" s="35"/>
      <c r="P187" s="36"/>
      <c r="Q187" s="35"/>
      <c r="R187" s="35"/>
      <c r="S187" s="36"/>
      <c r="T187" s="35"/>
      <c r="U187" s="35"/>
      <c r="X187" s="35"/>
      <c r="Y187" s="35"/>
      <c r="Z187" s="35"/>
      <c r="AA187" s="35"/>
      <c r="AB187" s="35"/>
    </row>
    <row r="188" spans="6:28">
      <c r="F188" s="35"/>
      <c r="G188" s="35"/>
      <c r="H188" s="36"/>
      <c r="I188" s="35"/>
      <c r="J188" s="35"/>
      <c r="K188" s="35"/>
      <c r="L188" s="35"/>
      <c r="M188" s="36"/>
      <c r="N188" s="35"/>
      <c r="O188" s="35"/>
      <c r="P188" s="36"/>
      <c r="Q188" s="35"/>
      <c r="R188" s="35"/>
      <c r="S188" s="36"/>
      <c r="T188" s="35"/>
      <c r="U188" s="35"/>
      <c r="X188" s="35"/>
      <c r="Y188" s="35"/>
      <c r="Z188" s="35"/>
      <c r="AA188" s="35"/>
      <c r="AB188" s="35"/>
    </row>
    <row r="189" spans="6:28">
      <c r="F189" s="35"/>
      <c r="G189" s="35"/>
      <c r="H189" s="36"/>
      <c r="I189" s="35"/>
      <c r="J189" s="35"/>
      <c r="K189" s="35"/>
      <c r="L189" s="35"/>
      <c r="M189" s="36"/>
      <c r="N189" s="35"/>
      <c r="O189" s="35"/>
      <c r="P189" s="36"/>
      <c r="Q189" s="35"/>
      <c r="R189" s="35"/>
      <c r="S189" s="36"/>
      <c r="T189" s="35"/>
      <c r="U189" s="35"/>
      <c r="X189" s="35"/>
      <c r="Y189" s="35"/>
      <c r="Z189" s="35"/>
      <c r="AA189" s="35"/>
      <c r="AB189" s="35"/>
    </row>
    <row r="190" spans="6:28">
      <c r="F190" s="35"/>
      <c r="G190" s="35"/>
      <c r="H190" s="36"/>
      <c r="I190" s="35"/>
      <c r="J190" s="35"/>
      <c r="K190" s="35"/>
      <c r="L190" s="35"/>
      <c r="M190" s="36"/>
      <c r="N190" s="35"/>
      <c r="O190" s="35"/>
      <c r="P190" s="36"/>
      <c r="Q190" s="35"/>
      <c r="R190" s="35"/>
      <c r="S190" s="36"/>
      <c r="T190" s="35"/>
      <c r="U190" s="35"/>
      <c r="X190" s="35"/>
      <c r="Y190" s="35"/>
      <c r="Z190" s="35"/>
      <c r="AA190" s="35"/>
      <c r="AB190" s="35"/>
    </row>
    <row r="191" spans="6:28">
      <c r="F191" s="35"/>
      <c r="G191" s="35"/>
      <c r="H191" s="36"/>
      <c r="I191" s="35"/>
      <c r="J191" s="35"/>
      <c r="K191" s="35"/>
      <c r="L191" s="35"/>
      <c r="M191" s="36"/>
      <c r="N191" s="35"/>
      <c r="O191" s="35"/>
      <c r="P191" s="36"/>
      <c r="Q191" s="35"/>
      <c r="R191" s="35"/>
      <c r="S191" s="36"/>
      <c r="T191" s="35"/>
      <c r="U191" s="35"/>
      <c r="X191" s="35"/>
      <c r="Y191" s="35"/>
      <c r="Z191" s="35"/>
      <c r="AA191" s="35"/>
      <c r="AB191" s="35"/>
    </row>
    <row r="192" spans="6:28">
      <c r="F192" s="35"/>
      <c r="G192" s="35"/>
      <c r="H192" s="36"/>
      <c r="I192" s="35"/>
      <c r="J192" s="35"/>
      <c r="K192" s="35"/>
      <c r="L192" s="35"/>
      <c r="M192" s="36"/>
      <c r="N192" s="35"/>
      <c r="O192" s="35"/>
      <c r="P192" s="36"/>
      <c r="Q192" s="35"/>
      <c r="R192" s="35"/>
      <c r="S192" s="36"/>
      <c r="T192" s="35"/>
      <c r="U192" s="35"/>
      <c r="X192" s="35"/>
      <c r="Y192" s="35"/>
      <c r="Z192" s="35"/>
      <c r="AA192" s="35"/>
      <c r="AB192" s="35"/>
    </row>
    <row r="193" spans="6:28">
      <c r="F193" s="35"/>
      <c r="G193" s="35"/>
      <c r="H193" s="36"/>
      <c r="I193" s="35"/>
      <c r="J193" s="35"/>
      <c r="K193" s="35"/>
      <c r="L193" s="35"/>
      <c r="M193" s="36"/>
      <c r="N193" s="35"/>
      <c r="O193" s="35"/>
      <c r="P193" s="36"/>
      <c r="Q193" s="35"/>
      <c r="R193" s="35"/>
      <c r="S193" s="36"/>
      <c r="T193" s="35"/>
      <c r="U193" s="35"/>
      <c r="X193" s="35"/>
      <c r="Y193" s="35"/>
      <c r="Z193" s="35"/>
      <c r="AA193" s="35"/>
      <c r="AB193" s="35"/>
    </row>
    <row r="194" spans="6:28">
      <c r="F194" s="35"/>
      <c r="G194" s="35"/>
      <c r="H194" s="36"/>
      <c r="I194" s="35"/>
      <c r="J194" s="35"/>
      <c r="K194" s="35"/>
      <c r="L194" s="35"/>
      <c r="M194" s="36"/>
      <c r="N194" s="35"/>
      <c r="O194" s="35"/>
      <c r="P194" s="36"/>
      <c r="Q194" s="35"/>
      <c r="R194" s="35"/>
      <c r="S194" s="36"/>
      <c r="T194" s="35"/>
      <c r="U194" s="35"/>
      <c r="X194" s="35"/>
      <c r="Y194" s="35"/>
      <c r="Z194" s="35"/>
      <c r="AA194" s="35"/>
      <c r="AB194" s="35"/>
    </row>
    <row r="195" spans="6:28">
      <c r="F195" s="35"/>
      <c r="G195" s="35"/>
      <c r="H195" s="36"/>
      <c r="I195" s="35"/>
      <c r="J195" s="35"/>
      <c r="K195" s="35"/>
      <c r="L195" s="35"/>
      <c r="M195" s="36"/>
      <c r="N195" s="35"/>
      <c r="O195" s="35"/>
      <c r="P195" s="36"/>
      <c r="Q195" s="35"/>
      <c r="R195" s="35"/>
      <c r="S195" s="36"/>
      <c r="T195" s="35"/>
      <c r="U195" s="35"/>
      <c r="X195" s="35"/>
      <c r="Y195" s="35"/>
      <c r="Z195" s="35"/>
      <c r="AA195" s="35"/>
      <c r="AB195" s="35"/>
    </row>
    <row r="196" spans="6:28">
      <c r="F196" s="35"/>
      <c r="G196" s="35"/>
      <c r="H196" s="36"/>
      <c r="I196" s="35"/>
      <c r="J196" s="35"/>
      <c r="K196" s="35"/>
      <c r="L196" s="35"/>
      <c r="M196" s="36"/>
      <c r="N196" s="35"/>
      <c r="O196" s="35"/>
      <c r="P196" s="36"/>
      <c r="Q196" s="35"/>
      <c r="R196" s="35"/>
      <c r="S196" s="36"/>
      <c r="T196" s="35"/>
      <c r="U196" s="35"/>
      <c r="X196" s="35"/>
      <c r="Y196" s="35"/>
      <c r="Z196" s="35"/>
      <c r="AA196" s="35"/>
      <c r="AB196" s="35"/>
    </row>
    <row r="197" spans="6:28">
      <c r="F197" s="35"/>
      <c r="G197" s="35"/>
      <c r="H197" s="36"/>
      <c r="I197" s="35"/>
      <c r="J197" s="35"/>
      <c r="K197" s="35"/>
      <c r="L197" s="35"/>
      <c r="M197" s="36"/>
      <c r="N197" s="35"/>
      <c r="O197" s="35"/>
      <c r="P197" s="36"/>
      <c r="Q197" s="35"/>
      <c r="R197" s="35"/>
      <c r="S197" s="36"/>
      <c r="T197" s="35"/>
      <c r="U197" s="35"/>
      <c r="X197" s="35"/>
      <c r="Y197" s="35"/>
      <c r="Z197" s="35"/>
      <c r="AA197" s="35"/>
      <c r="AB197" s="35"/>
    </row>
    <row r="198" spans="6:28">
      <c r="F198" s="35"/>
      <c r="G198" s="35"/>
      <c r="H198" s="36"/>
      <c r="I198" s="35"/>
      <c r="J198" s="35"/>
      <c r="K198" s="35"/>
      <c r="L198" s="35"/>
      <c r="M198" s="36"/>
      <c r="N198" s="35"/>
      <c r="O198" s="35"/>
      <c r="P198" s="36"/>
      <c r="Q198" s="35"/>
      <c r="R198" s="35"/>
      <c r="S198" s="36"/>
      <c r="T198" s="35"/>
      <c r="U198" s="35"/>
      <c r="X198" s="35"/>
      <c r="Y198" s="35"/>
      <c r="Z198" s="35"/>
      <c r="AA198" s="35"/>
      <c r="AB198" s="35"/>
    </row>
    <row r="199" spans="6:28">
      <c r="F199" s="35"/>
      <c r="G199" s="35"/>
      <c r="H199" s="36"/>
      <c r="I199" s="35"/>
      <c r="J199" s="35"/>
      <c r="K199" s="35"/>
      <c r="L199" s="35"/>
      <c r="M199" s="36"/>
      <c r="N199" s="35"/>
      <c r="O199" s="35"/>
      <c r="P199" s="36"/>
      <c r="Q199" s="35"/>
      <c r="R199" s="35"/>
      <c r="S199" s="36"/>
      <c r="T199" s="35"/>
      <c r="U199" s="35"/>
      <c r="X199" s="35"/>
      <c r="Y199" s="35"/>
      <c r="Z199" s="35"/>
      <c r="AA199" s="35"/>
      <c r="AB199" s="35"/>
    </row>
    <row r="200" spans="6:28">
      <c r="F200" s="35"/>
      <c r="G200" s="35"/>
      <c r="H200" s="36"/>
      <c r="I200" s="35"/>
      <c r="J200" s="35"/>
      <c r="K200" s="35"/>
      <c r="L200" s="35"/>
      <c r="M200" s="36"/>
      <c r="N200" s="35"/>
      <c r="O200" s="35"/>
      <c r="P200" s="36"/>
      <c r="Q200" s="35"/>
      <c r="R200" s="35"/>
      <c r="S200" s="36"/>
      <c r="T200" s="35"/>
      <c r="U200" s="35"/>
      <c r="X200" s="35"/>
      <c r="Y200" s="35"/>
      <c r="Z200" s="35"/>
      <c r="AA200" s="35"/>
      <c r="AB200" s="35"/>
    </row>
    <row r="201" spans="6:28">
      <c r="F201" s="35"/>
      <c r="G201" s="35"/>
      <c r="H201" s="36"/>
      <c r="I201" s="35"/>
      <c r="J201" s="35"/>
      <c r="K201" s="35"/>
      <c r="L201" s="35"/>
      <c r="M201" s="36"/>
      <c r="N201" s="35"/>
      <c r="O201" s="35"/>
      <c r="P201" s="36"/>
      <c r="Q201" s="35"/>
      <c r="R201" s="35"/>
      <c r="S201" s="36"/>
      <c r="T201" s="35"/>
      <c r="U201" s="35"/>
      <c r="X201" s="35"/>
      <c r="Y201" s="35"/>
      <c r="Z201" s="35"/>
      <c r="AA201" s="35"/>
      <c r="AB201" s="35"/>
    </row>
    <row r="202" spans="6:28">
      <c r="F202" s="35"/>
      <c r="G202" s="35"/>
      <c r="H202" s="36"/>
      <c r="I202" s="35"/>
      <c r="J202" s="35"/>
      <c r="K202" s="35"/>
      <c r="L202" s="35"/>
      <c r="M202" s="36"/>
      <c r="N202" s="35"/>
      <c r="O202" s="35"/>
      <c r="P202" s="36"/>
      <c r="Q202" s="35"/>
      <c r="R202" s="35"/>
      <c r="S202" s="36"/>
      <c r="T202" s="35"/>
      <c r="U202" s="35"/>
      <c r="X202" s="35"/>
      <c r="Y202" s="35"/>
      <c r="Z202" s="35"/>
      <c r="AA202" s="35"/>
      <c r="AB202" s="35"/>
    </row>
    <row r="203" spans="6:28">
      <c r="F203" s="35"/>
      <c r="G203" s="35"/>
      <c r="H203" s="36"/>
      <c r="I203" s="35"/>
      <c r="J203" s="35"/>
      <c r="K203" s="35"/>
      <c r="L203" s="35"/>
      <c r="M203" s="36"/>
      <c r="N203" s="35"/>
      <c r="O203" s="35"/>
      <c r="P203" s="36"/>
      <c r="Q203" s="35"/>
      <c r="R203" s="35"/>
      <c r="S203" s="36"/>
      <c r="T203" s="35"/>
      <c r="U203" s="35"/>
      <c r="X203" s="35"/>
      <c r="Y203" s="35"/>
      <c r="Z203" s="35"/>
      <c r="AA203" s="35"/>
      <c r="AB203" s="35"/>
    </row>
    <row r="204" spans="6:28">
      <c r="F204" s="35"/>
      <c r="G204" s="35"/>
      <c r="H204" s="36"/>
      <c r="I204" s="35"/>
      <c r="J204" s="35"/>
      <c r="K204" s="35"/>
      <c r="L204" s="35"/>
      <c r="M204" s="36"/>
      <c r="N204" s="35"/>
      <c r="O204" s="35"/>
      <c r="P204" s="36"/>
      <c r="Q204" s="35"/>
      <c r="R204" s="35"/>
      <c r="S204" s="36"/>
      <c r="T204" s="35"/>
      <c r="U204" s="35"/>
      <c r="X204" s="35"/>
      <c r="Y204" s="35"/>
      <c r="Z204" s="35"/>
      <c r="AA204" s="35"/>
      <c r="AB204" s="35"/>
    </row>
    <row r="205" spans="6:28">
      <c r="F205" s="35"/>
      <c r="G205" s="35"/>
      <c r="H205" s="36"/>
      <c r="I205" s="35"/>
      <c r="J205" s="35"/>
      <c r="K205" s="35"/>
      <c r="L205" s="35"/>
      <c r="M205" s="36"/>
      <c r="N205" s="35"/>
      <c r="O205" s="35"/>
      <c r="P205" s="36"/>
      <c r="Q205" s="35"/>
      <c r="R205" s="35"/>
      <c r="S205" s="36"/>
      <c r="T205" s="35"/>
      <c r="U205" s="35"/>
      <c r="X205" s="35"/>
      <c r="Y205" s="35"/>
      <c r="Z205" s="35"/>
      <c r="AA205" s="35"/>
      <c r="AB205" s="35"/>
    </row>
    <row r="206" spans="6:28">
      <c r="F206" s="35"/>
      <c r="G206" s="35"/>
      <c r="H206" s="36"/>
      <c r="I206" s="35"/>
      <c r="J206" s="35"/>
      <c r="K206" s="35"/>
      <c r="L206" s="35"/>
      <c r="M206" s="36"/>
      <c r="N206" s="35"/>
      <c r="O206" s="35"/>
      <c r="P206" s="36"/>
      <c r="Q206" s="35"/>
      <c r="R206" s="35"/>
      <c r="S206" s="36"/>
      <c r="T206" s="35"/>
      <c r="U206" s="35"/>
      <c r="X206" s="35"/>
      <c r="Y206" s="35"/>
      <c r="Z206" s="35"/>
      <c r="AA206" s="35"/>
      <c r="AB206" s="35"/>
    </row>
    <row r="207" spans="6:28">
      <c r="F207" s="35"/>
      <c r="G207" s="35"/>
      <c r="H207" s="36"/>
      <c r="I207" s="35"/>
      <c r="J207" s="35"/>
      <c r="K207" s="35"/>
      <c r="L207" s="35"/>
      <c r="M207" s="36"/>
      <c r="N207" s="35"/>
      <c r="O207" s="35"/>
      <c r="P207" s="36"/>
      <c r="Q207" s="35"/>
      <c r="R207" s="35"/>
      <c r="S207" s="36"/>
      <c r="T207" s="35"/>
      <c r="U207" s="35"/>
      <c r="X207" s="35"/>
      <c r="Y207" s="35"/>
      <c r="Z207" s="35"/>
      <c r="AA207" s="35"/>
      <c r="AB207" s="35"/>
    </row>
    <row r="208" spans="6:28">
      <c r="F208" s="35"/>
      <c r="G208" s="35"/>
      <c r="H208" s="36"/>
      <c r="I208" s="35"/>
      <c r="J208" s="35"/>
      <c r="K208" s="35"/>
      <c r="L208" s="35"/>
      <c r="M208" s="36"/>
      <c r="N208" s="35"/>
      <c r="O208" s="35"/>
      <c r="P208" s="36"/>
      <c r="Q208" s="35"/>
      <c r="R208" s="35"/>
      <c r="S208" s="36"/>
      <c r="T208" s="35"/>
      <c r="U208" s="35"/>
      <c r="X208" s="35"/>
      <c r="Y208" s="35"/>
      <c r="Z208" s="35"/>
      <c r="AA208" s="35"/>
      <c r="AB208" s="35"/>
    </row>
    <row r="209" spans="6:28">
      <c r="F209" s="35"/>
      <c r="G209" s="35"/>
      <c r="H209" s="36"/>
      <c r="I209" s="35"/>
      <c r="J209" s="35"/>
      <c r="K209" s="35"/>
      <c r="L209" s="35"/>
      <c r="M209" s="36"/>
      <c r="N209" s="35"/>
      <c r="O209" s="35"/>
      <c r="P209" s="36"/>
      <c r="Q209" s="35"/>
      <c r="R209" s="35"/>
      <c r="S209" s="36"/>
      <c r="T209" s="35"/>
      <c r="U209" s="35"/>
      <c r="X209" s="35"/>
      <c r="Y209" s="35"/>
      <c r="Z209" s="35"/>
      <c r="AA209" s="35"/>
      <c r="AB209" s="35"/>
    </row>
    <row r="210" spans="6:28">
      <c r="F210" s="35"/>
      <c r="G210" s="35"/>
      <c r="H210" s="36"/>
      <c r="I210" s="35"/>
      <c r="J210" s="35"/>
      <c r="K210" s="35"/>
      <c r="L210" s="35"/>
      <c r="M210" s="36"/>
      <c r="N210" s="35"/>
      <c r="O210" s="35"/>
      <c r="P210" s="36"/>
      <c r="Q210" s="35"/>
      <c r="R210" s="35"/>
      <c r="S210" s="36"/>
      <c r="T210" s="35"/>
      <c r="U210" s="35"/>
      <c r="X210" s="35"/>
      <c r="Y210" s="35"/>
      <c r="Z210" s="35"/>
      <c r="AA210" s="35"/>
      <c r="AB210" s="35"/>
    </row>
    <row r="211" spans="6:28">
      <c r="F211" s="35"/>
      <c r="G211" s="35"/>
      <c r="H211" s="36"/>
      <c r="I211" s="35"/>
      <c r="J211" s="35"/>
      <c r="K211" s="35"/>
      <c r="L211" s="35"/>
      <c r="M211" s="36"/>
      <c r="N211" s="35"/>
      <c r="O211" s="35"/>
      <c r="P211" s="36"/>
      <c r="Q211" s="35"/>
      <c r="R211" s="35"/>
      <c r="S211" s="36"/>
      <c r="T211" s="35"/>
      <c r="U211" s="35"/>
      <c r="X211" s="35"/>
      <c r="Y211" s="35"/>
      <c r="Z211" s="35"/>
      <c r="AA211" s="35"/>
      <c r="AB211" s="35"/>
    </row>
    <row r="212" spans="6:28">
      <c r="F212" s="35"/>
      <c r="G212" s="35"/>
      <c r="H212" s="36"/>
      <c r="I212" s="35"/>
      <c r="J212" s="35"/>
      <c r="K212" s="35"/>
      <c r="L212" s="35"/>
      <c r="M212" s="36"/>
      <c r="N212" s="35"/>
      <c r="O212" s="35"/>
      <c r="P212" s="36"/>
      <c r="Q212" s="35"/>
      <c r="R212" s="35"/>
      <c r="S212" s="36"/>
      <c r="T212" s="35"/>
      <c r="U212" s="35"/>
      <c r="X212" s="35"/>
      <c r="Y212" s="35"/>
      <c r="Z212" s="35"/>
      <c r="AA212" s="35"/>
      <c r="AB212" s="35"/>
    </row>
    <row r="213" spans="6:28">
      <c r="F213" s="35"/>
      <c r="G213" s="35"/>
      <c r="H213" s="36"/>
      <c r="I213" s="35"/>
      <c r="J213" s="35"/>
      <c r="K213" s="35"/>
      <c r="L213" s="35"/>
      <c r="M213" s="36"/>
      <c r="N213" s="35"/>
      <c r="O213" s="35"/>
      <c r="P213" s="36"/>
      <c r="Q213" s="35"/>
      <c r="R213" s="35"/>
      <c r="S213" s="36"/>
      <c r="T213" s="35"/>
      <c r="U213" s="35"/>
      <c r="X213" s="35"/>
      <c r="Y213" s="35"/>
      <c r="Z213" s="35"/>
      <c r="AA213" s="35"/>
      <c r="AB213" s="35"/>
    </row>
    <row r="214" spans="6:28">
      <c r="F214" s="35"/>
      <c r="G214" s="35"/>
      <c r="H214" s="36"/>
      <c r="I214" s="35"/>
      <c r="J214" s="35"/>
      <c r="K214" s="35"/>
      <c r="L214" s="35"/>
      <c r="M214" s="36"/>
      <c r="N214" s="35"/>
      <c r="O214" s="35"/>
      <c r="P214" s="36"/>
      <c r="Q214" s="35"/>
      <c r="R214" s="35"/>
      <c r="S214" s="36"/>
      <c r="T214" s="35"/>
      <c r="U214" s="35"/>
      <c r="X214" s="35"/>
      <c r="Y214" s="35"/>
      <c r="Z214" s="35"/>
      <c r="AA214" s="35"/>
      <c r="AB214" s="35"/>
    </row>
    <row r="215" spans="6:28">
      <c r="F215" s="35"/>
      <c r="G215" s="35"/>
      <c r="H215" s="36"/>
      <c r="I215" s="35"/>
      <c r="J215" s="35"/>
      <c r="K215" s="35"/>
      <c r="L215" s="35"/>
      <c r="M215" s="36"/>
      <c r="N215" s="35"/>
      <c r="O215" s="35"/>
      <c r="P215" s="36"/>
      <c r="Q215" s="35"/>
      <c r="R215" s="35"/>
      <c r="S215" s="36"/>
      <c r="T215" s="35"/>
      <c r="U215" s="35"/>
      <c r="X215" s="35"/>
      <c r="Y215" s="35"/>
      <c r="Z215" s="35"/>
      <c r="AA215" s="35"/>
      <c r="AB215" s="35"/>
    </row>
    <row r="216" spans="6:28">
      <c r="F216" s="35"/>
      <c r="G216" s="35"/>
      <c r="H216" s="36"/>
      <c r="I216" s="35"/>
      <c r="J216" s="35"/>
      <c r="K216" s="35"/>
      <c r="L216" s="35"/>
      <c r="M216" s="36"/>
      <c r="N216" s="35"/>
      <c r="O216" s="35"/>
      <c r="P216" s="36"/>
      <c r="Q216" s="35"/>
      <c r="R216" s="35"/>
      <c r="S216" s="36"/>
      <c r="T216" s="35"/>
      <c r="U216" s="35"/>
      <c r="X216" s="35"/>
      <c r="Y216" s="35"/>
      <c r="Z216" s="35"/>
      <c r="AA216" s="35"/>
      <c r="AB216" s="35"/>
    </row>
    <row r="217" spans="6:28">
      <c r="F217" s="35"/>
      <c r="G217" s="35"/>
      <c r="H217" s="36"/>
      <c r="I217" s="35"/>
      <c r="J217" s="35"/>
      <c r="K217" s="35"/>
      <c r="L217" s="35"/>
      <c r="M217" s="36"/>
      <c r="N217" s="35"/>
      <c r="O217" s="35"/>
      <c r="P217" s="36"/>
      <c r="Q217" s="35"/>
      <c r="R217" s="35"/>
      <c r="S217" s="36"/>
      <c r="T217" s="35"/>
      <c r="U217" s="35"/>
      <c r="X217" s="35"/>
      <c r="Y217" s="35"/>
      <c r="Z217" s="35"/>
      <c r="AA217" s="35"/>
      <c r="AB217" s="35"/>
    </row>
    <row r="218" spans="6:28">
      <c r="F218" s="35"/>
      <c r="G218" s="35"/>
      <c r="H218" s="36"/>
      <c r="I218" s="35"/>
      <c r="J218" s="35"/>
      <c r="K218" s="35"/>
      <c r="L218" s="35"/>
      <c r="M218" s="36"/>
      <c r="N218" s="35"/>
      <c r="O218" s="35"/>
      <c r="P218" s="36"/>
      <c r="Q218" s="35"/>
      <c r="R218" s="35"/>
      <c r="S218" s="36"/>
      <c r="T218" s="35"/>
      <c r="U218" s="35"/>
      <c r="X218" s="35"/>
      <c r="Y218" s="35"/>
      <c r="Z218" s="35"/>
      <c r="AA218" s="35"/>
      <c r="AB218" s="35"/>
    </row>
    <row r="219" spans="6:28">
      <c r="F219" s="35"/>
      <c r="G219" s="35"/>
      <c r="H219" s="36"/>
      <c r="I219" s="35"/>
      <c r="J219" s="35"/>
      <c r="K219" s="35"/>
      <c r="L219" s="35"/>
      <c r="M219" s="36"/>
      <c r="N219" s="35"/>
      <c r="O219" s="35"/>
      <c r="P219" s="36"/>
      <c r="Q219" s="35"/>
      <c r="R219" s="35"/>
      <c r="S219" s="36"/>
      <c r="T219" s="35"/>
      <c r="U219" s="35"/>
      <c r="X219" s="35"/>
      <c r="Y219" s="35"/>
      <c r="Z219" s="35"/>
      <c r="AA219" s="35"/>
      <c r="AB219" s="35"/>
    </row>
    <row r="220" spans="6:28">
      <c r="F220" s="35"/>
      <c r="G220" s="35"/>
      <c r="H220" s="36"/>
      <c r="I220" s="35"/>
      <c r="J220" s="35"/>
      <c r="K220" s="35"/>
      <c r="L220" s="35"/>
      <c r="M220" s="36"/>
      <c r="N220" s="35"/>
      <c r="O220" s="35"/>
      <c r="P220" s="36"/>
      <c r="Q220" s="35"/>
      <c r="R220" s="35"/>
      <c r="S220" s="36"/>
      <c r="T220" s="35"/>
      <c r="U220" s="35"/>
      <c r="X220" s="35"/>
      <c r="Y220" s="35"/>
      <c r="Z220" s="35"/>
      <c r="AA220" s="35"/>
      <c r="AB220" s="35"/>
    </row>
    <row r="221" spans="6:28">
      <c r="F221" s="35"/>
      <c r="G221" s="35"/>
      <c r="H221" s="36"/>
      <c r="I221" s="35"/>
      <c r="J221" s="35"/>
      <c r="K221" s="35"/>
      <c r="L221" s="35"/>
      <c r="M221" s="36"/>
      <c r="N221" s="35"/>
      <c r="O221" s="35"/>
      <c r="P221" s="36"/>
      <c r="Q221" s="35"/>
      <c r="R221" s="35"/>
      <c r="S221" s="36"/>
      <c r="T221" s="35"/>
      <c r="U221" s="35"/>
      <c r="X221" s="35"/>
      <c r="Y221" s="35"/>
      <c r="Z221" s="35"/>
      <c r="AA221" s="35"/>
      <c r="AB221" s="35"/>
    </row>
    <row r="222" spans="6:28">
      <c r="F222" s="35"/>
      <c r="G222" s="35"/>
      <c r="H222" s="36"/>
      <c r="I222" s="35"/>
      <c r="J222" s="35"/>
      <c r="K222" s="35"/>
      <c r="L222" s="35"/>
      <c r="M222" s="36"/>
      <c r="N222" s="35"/>
      <c r="O222" s="35"/>
      <c r="P222" s="36"/>
      <c r="Q222" s="35"/>
      <c r="R222" s="35"/>
      <c r="S222" s="36"/>
      <c r="T222" s="35"/>
      <c r="U222" s="35"/>
      <c r="X222" s="35"/>
      <c r="Y222" s="35"/>
      <c r="Z222" s="35"/>
      <c r="AA222" s="35"/>
      <c r="AB222" s="35"/>
    </row>
    <row r="223" spans="6:28">
      <c r="F223" s="35"/>
      <c r="G223" s="35"/>
      <c r="H223" s="36"/>
      <c r="I223" s="35"/>
      <c r="J223" s="35"/>
      <c r="K223" s="35"/>
      <c r="L223" s="35"/>
      <c r="M223" s="36"/>
      <c r="N223" s="35"/>
      <c r="O223" s="35"/>
      <c r="P223" s="36"/>
      <c r="Q223" s="35"/>
      <c r="R223" s="35"/>
      <c r="S223" s="36"/>
      <c r="T223" s="35"/>
      <c r="U223" s="35"/>
      <c r="X223" s="35"/>
      <c r="Y223" s="35"/>
      <c r="Z223" s="35"/>
      <c r="AA223" s="35"/>
      <c r="AB223" s="35"/>
    </row>
    <row r="224" spans="6:28">
      <c r="F224" s="35"/>
      <c r="G224" s="35"/>
      <c r="H224" s="36"/>
      <c r="I224" s="35"/>
      <c r="J224" s="35"/>
      <c r="K224" s="35"/>
      <c r="L224" s="35"/>
      <c r="M224" s="36"/>
      <c r="N224" s="35"/>
      <c r="O224" s="35"/>
      <c r="P224" s="36"/>
      <c r="Q224" s="35"/>
      <c r="R224" s="35"/>
      <c r="S224" s="36"/>
      <c r="T224" s="35"/>
      <c r="U224" s="35"/>
      <c r="X224" s="35"/>
      <c r="Y224" s="35"/>
      <c r="Z224" s="35"/>
      <c r="AA224" s="35"/>
      <c r="AB224" s="35"/>
    </row>
    <row r="225" spans="6:28">
      <c r="F225" s="35"/>
      <c r="G225" s="35"/>
      <c r="H225" s="36"/>
      <c r="I225" s="35"/>
      <c r="J225" s="35"/>
      <c r="K225" s="35"/>
      <c r="L225" s="35"/>
      <c r="M225" s="36"/>
      <c r="N225" s="35"/>
      <c r="O225" s="35"/>
      <c r="P225" s="36"/>
      <c r="Q225" s="35"/>
      <c r="R225" s="35"/>
      <c r="S225" s="36"/>
      <c r="T225" s="35"/>
      <c r="U225" s="35"/>
      <c r="X225" s="35"/>
      <c r="Y225" s="35"/>
      <c r="Z225" s="35"/>
      <c r="AA225" s="35"/>
      <c r="AB225" s="35"/>
    </row>
    <row r="226" spans="6:28">
      <c r="F226" s="35"/>
      <c r="G226" s="35"/>
      <c r="H226" s="36"/>
      <c r="I226" s="35"/>
      <c r="J226" s="35"/>
      <c r="K226" s="35"/>
      <c r="L226" s="35"/>
      <c r="M226" s="36"/>
      <c r="N226" s="35"/>
      <c r="O226" s="35"/>
      <c r="P226" s="36"/>
      <c r="Q226" s="35"/>
      <c r="R226" s="35"/>
      <c r="S226" s="36"/>
      <c r="T226" s="35"/>
      <c r="U226" s="35"/>
      <c r="X226" s="35"/>
      <c r="Y226" s="35"/>
      <c r="Z226" s="35"/>
      <c r="AA226" s="35"/>
      <c r="AB226" s="35"/>
    </row>
    <row r="227" spans="6:28">
      <c r="F227" s="35"/>
      <c r="G227" s="35"/>
      <c r="H227" s="36"/>
      <c r="I227" s="35"/>
      <c r="J227" s="35"/>
      <c r="K227" s="35"/>
      <c r="L227" s="35"/>
      <c r="M227" s="36"/>
      <c r="N227" s="35"/>
      <c r="O227" s="35"/>
      <c r="P227" s="36"/>
      <c r="Q227" s="35"/>
      <c r="R227" s="35"/>
      <c r="S227" s="36"/>
      <c r="T227" s="35"/>
      <c r="U227" s="35"/>
      <c r="X227" s="35"/>
      <c r="Y227" s="35"/>
      <c r="Z227" s="35"/>
      <c r="AA227" s="35"/>
      <c r="AB227" s="35"/>
    </row>
    <row r="228" spans="6:28">
      <c r="F228" s="35"/>
      <c r="G228" s="35"/>
      <c r="H228" s="36"/>
      <c r="I228" s="35"/>
      <c r="J228" s="35"/>
      <c r="K228" s="35"/>
      <c r="L228" s="35"/>
      <c r="M228" s="36"/>
      <c r="N228" s="35"/>
      <c r="O228" s="35"/>
      <c r="P228" s="36"/>
      <c r="Q228" s="35"/>
      <c r="R228" s="35"/>
      <c r="S228" s="36"/>
      <c r="T228" s="35"/>
      <c r="U228" s="35"/>
      <c r="X228" s="35"/>
      <c r="Y228" s="35"/>
      <c r="Z228" s="35"/>
      <c r="AA228" s="35"/>
      <c r="AB228" s="35"/>
    </row>
    <row r="229" spans="6:28">
      <c r="F229" s="35"/>
      <c r="G229" s="35"/>
      <c r="H229" s="36"/>
      <c r="I229" s="35"/>
      <c r="J229" s="35"/>
      <c r="K229" s="35"/>
      <c r="L229" s="35"/>
      <c r="M229" s="36"/>
      <c r="N229" s="35"/>
      <c r="O229" s="35"/>
      <c r="P229" s="36"/>
      <c r="Q229" s="35"/>
      <c r="R229" s="35"/>
      <c r="S229" s="36"/>
      <c r="T229" s="35"/>
      <c r="U229" s="35"/>
      <c r="X229" s="35"/>
      <c r="Y229" s="35"/>
      <c r="Z229" s="35"/>
      <c r="AA229" s="35"/>
      <c r="AB229" s="35"/>
    </row>
    <row r="230" spans="6:28">
      <c r="F230" s="35"/>
      <c r="G230" s="35"/>
      <c r="H230" s="36"/>
      <c r="I230" s="35"/>
      <c r="J230" s="35"/>
      <c r="K230" s="35"/>
      <c r="L230" s="35"/>
      <c r="M230" s="36"/>
      <c r="N230" s="35"/>
      <c r="O230" s="35"/>
      <c r="P230" s="36"/>
      <c r="Q230" s="35"/>
      <c r="R230" s="35"/>
      <c r="S230" s="36"/>
      <c r="T230" s="35"/>
      <c r="U230" s="35"/>
      <c r="X230" s="35"/>
      <c r="Y230" s="35"/>
      <c r="Z230" s="35"/>
      <c r="AA230" s="35"/>
      <c r="AB230" s="35"/>
    </row>
    <row r="231" spans="6:28">
      <c r="F231" s="35"/>
      <c r="G231" s="35"/>
      <c r="H231" s="36"/>
      <c r="I231" s="35"/>
      <c r="J231" s="35"/>
      <c r="K231" s="35"/>
      <c r="L231" s="35"/>
      <c r="M231" s="36"/>
      <c r="N231" s="35"/>
      <c r="O231" s="35"/>
      <c r="P231" s="36"/>
      <c r="Q231" s="35"/>
      <c r="R231" s="35"/>
      <c r="S231" s="36"/>
      <c r="T231" s="35"/>
      <c r="U231" s="35"/>
      <c r="X231" s="35"/>
      <c r="Y231" s="35"/>
      <c r="Z231" s="35"/>
      <c r="AA231" s="35"/>
      <c r="AB231" s="35"/>
    </row>
    <row r="232" spans="6:28">
      <c r="F232" s="35"/>
      <c r="G232" s="35"/>
      <c r="H232" s="36"/>
      <c r="I232" s="35"/>
      <c r="J232" s="35"/>
      <c r="K232" s="35"/>
      <c r="L232" s="35"/>
      <c r="M232" s="36"/>
      <c r="N232" s="35"/>
      <c r="O232" s="35"/>
      <c r="P232" s="36"/>
      <c r="Q232" s="35"/>
      <c r="R232" s="35"/>
      <c r="S232" s="36"/>
      <c r="T232" s="35"/>
      <c r="U232" s="35"/>
      <c r="X232" s="35"/>
      <c r="Y232" s="35"/>
      <c r="Z232" s="35"/>
      <c r="AA232" s="35"/>
      <c r="AB232" s="35"/>
    </row>
    <row r="233" spans="6:28">
      <c r="F233" s="35"/>
      <c r="G233" s="35"/>
      <c r="H233" s="36"/>
      <c r="I233" s="35"/>
      <c r="J233" s="35"/>
      <c r="K233" s="35"/>
      <c r="L233" s="35"/>
      <c r="M233" s="36"/>
      <c r="N233" s="35"/>
      <c r="O233" s="35"/>
      <c r="P233" s="36"/>
      <c r="Q233" s="35"/>
      <c r="R233" s="35"/>
      <c r="S233" s="36"/>
      <c r="T233" s="35"/>
      <c r="U233" s="35"/>
      <c r="X233" s="35"/>
      <c r="Y233" s="35"/>
      <c r="Z233" s="35"/>
      <c r="AA233" s="35"/>
      <c r="AB233" s="35"/>
    </row>
    <row r="234" spans="6:28">
      <c r="F234" s="35"/>
      <c r="G234" s="35"/>
      <c r="H234" s="36"/>
      <c r="I234" s="35"/>
      <c r="J234" s="35"/>
      <c r="K234" s="35"/>
      <c r="L234" s="35"/>
      <c r="M234" s="36"/>
      <c r="N234" s="35"/>
      <c r="O234" s="35"/>
      <c r="P234" s="36"/>
      <c r="Q234" s="35"/>
      <c r="R234" s="35"/>
      <c r="S234" s="36"/>
      <c r="T234" s="35"/>
      <c r="U234" s="35"/>
      <c r="X234" s="35"/>
      <c r="Y234" s="35"/>
      <c r="Z234" s="35"/>
      <c r="AA234" s="35"/>
      <c r="AB234" s="35"/>
    </row>
    <row r="235" spans="6:28">
      <c r="F235" s="35"/>
      <c r="G235" s="35"/>
      <c r="H235" s="36"/>
      <c r="I235" s="35"/>
      <c r="J235" s="35"/>
      <c r="K235" s="35"/>
      <c r="L235" s="35"/>
      <c r="M235" s="36"/>
      <c r="N235" s="35"/>
      <c r="O235" s="35"/>
      <c r="P235" s="36"/>
      <c r="Q235" s="35"/>
      <c r="R235" s="35"/>
      <c r="S235" s="36"/>
      <c r="T235" s="35"/>
      <c r="U235" s="35"/>
      <c r="X235" s="35"/>
      <c r="Y235" s="35"/>
      <c r="Z235" s="35"/>
      <c r="AA235" s="35"/>
      <c r="AB235" s="35"/>
    </row>
    <row r="236" spans="6:28">
      <c r="F236" s="35"/>
      <c r="G236" s="35"/>
      <c r="H236" s="36"/>
      <c r="I236" s="35"/>
      <c r="J236" s="35"/>
      <c r="K236" s="35"/>
      <c r="L236" s="35"/>
      <c r="M236" s="36"/>
      <c r="N236" s="35"/>
      <c r="O236" s="35"/>
      <c r="P236" s="36"/>
      <c r="Q236" s="35"/>
      <c r="R236" s="35"/>
      <c r="S236" s="36"/>
      <c r="T236" s="35"/>
      <c r="U236" s="35"/>
      <c r="X236" s="35"/>
      <c r="Y236" s="35"/>
      <c r="Z236" s="35"/>
      <c r="AA236" s="35"/>
      <c r="AB236" s="35"/>
    </row>
    <row r="237" spans="6:28">
      <c r="F237" s="35"/>
      <c r="G237" s="35"/>
      <c r="H237" s="36"/>
      <c r="I237" s="35"/>
      <c r="J237" s="35"/>
      <c r="K237" s="35"/>
      <c r="L237" s="35"/>
      <c r="M237" s="36"/>
      <c r="N237" s="35"/>
      <c r="O237" s="35"/>
      <c r="P237" s="36"/>
      <c r="Q237" s="35"/>
      <c r="R237" s="35"/>
      <c r="S237" s="36"/>
      <c r="T237" s="35"/>
      <c r="U237" s="35"/>
      <c r="X237" s="35"/>
      <c r="Y237" s="35"/>
      <c r="Z237" s="35"/>
      <c r="AA237" s="35"/>
      <c r="AB237" s="35"/>
    </row>
    <row r="238" spans="6:28">
      <c r="F238" s="35"/>
      <c r="G238" s="35"/>
      <c r="H238" s="36"/>
      <c r="I238" s="35"/>
      <c r="J238" s="35"/>
      <c r="K238" s="35"/>
      <c r="L238" s="35"/>
      <c r="M238" s="36"/>
      <c r="N238" s="35"/>
      <c r="O238" s="35"/>
      <c r="P238" s="36"/>
      <c r="Q238" s="35"/>
      <c r="R238" s="35"/>
      <c r="S238" s="36"/>
      <c r="T238" s="35"/>
      <c r="U238" s="35"/>
      <c r="X238" s="35"/>
      <c r="Y238" s="35"/>
      <c r="Z238" s="35"/>
      <c r="AA238" s="35"/>
      <c r="AB238" s="35"/>
    </row>
    <row r="239" spans="6:28">
      <c r="F239" s="35"/>
      <c r="G239" s="35"/>
      <c r="H239" s="36"/>
      <c r="I239" s="35"/>
      <c r="J239" s="35"/>
      <c r="K239" s="35"/>
      <c r="L239" s="35"/>
      <c r="M239" s="36"/>
      <c r="N239" s="35"/>
      <c r="O239" s="35"/>
      <c r="P239" s="36"/>
      <c r="Q239" s="35"/>
      <c r="R239" s="35"/>
      <c r="S239" s="36"/>
      <c r="T239" s="35"/>
      <c r="U239" s="35"/>
      <c r="X239" s="35"/>
      <c r="Y239" s="35"/>
      <c r="Z239" s="35"/>
      <c r="AA239" s="35"/>
      <c r="AB239" s="35"/>
    </row>
    <row r="240" spans="6:28">
      <c r="F240" s="35"/>
      <c r="G240" s="35"/>
      <c r="H240" s="36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6"/>
      <c r="T240" s="35"/>
      <c r="U240" s="35"/>
      <c r="X240" s="35"/>
      <c r="Y240" s="35"/>
      <c r="Z240" s="35"/>
      <c r="AA240" s="35"/>
      <c r="AB240" s="35"/>
    </row>
    <row r="241" spans="6:28">
      <c r="F241" s="35"/>
      <c r="G241" s="35"/>
      <c r="H241" s="36"/>
      <c r="I241" s="35"/>
      <c r="J241" s="35"/>
      <c r="K241" s="35"/>
      <c r="L241" s="35"/>
      <c r="M241" s="36"/>
      <c r="N241" s="35"/>
      <c r="O241" s="35"/>
      <c r="P241" s="36"/>
      <c r="Q241" s="35"/>
      <c r="R241" s="35"/>
      <c r="S241" s="36"/>
      <c r="T241" s="35"/>
      <c r="U241" s="35"/>
      <c r="X241" s="35"/>
      <c r="Y241" s="35"/>
      <c r="Z241" s="35"/>
      <c r="AA241" s="35"/>
      <c r="AB241" s="35"/>
    </row>
    <row r="242" spans="6:28">
      <c r="F242" s="35"/>
      <c r="G242" s="35"/>
      <c r="H242" s="36"/>
      <c r="I242" s="35"/>
      <c r="J242" s="35"/>
      <c r="K242" s="35"/>
      <c r="L242" s="35"/>
      <c r="M242" s="36"/>
      <c r="N242" s="35"/>
      <c r="O242" s="35"/>
      <c r="P242" s="36"/>
      <c r="Q242" s="35"/>
      <c r="R242" s="35"/>
      <c r="S242" s="36"/>
      <c r="T242" s="35"/>
      <c r="U242" s="35"/>
      <c r="X242" s="35"/>
      <c r="Y242" s="35"/>
      <c r="Z242" s="35"/>
      <c r="AA242" s="35"/>
      <c r="AB242" s="35"/>
    </row>
    <row r="243" spans="6:28">
      <c r="F243" s="35"/>
      <c r="G243" s="35"/>
      <c r="H243" s="36"/>
      <c r="I243" s="35"/>
      <c r="J243" s="35"/>
      <c r="K243" s="35"/>
      <c r="L243" s="35"/>
      <c r="M243" s="36"/>
      <c r="N243" s="35"/>
      <c r="O243" s="35"/>
      <c r="P243" s="36"/>
      <c r="Q243" s="35"/>
      <c r="R243" s="35"/>
      <c r="S243" s="36"/>
      <c r="T243" s="35"/>
      <c r="U243" s="35"/>
      <c r="X243" s="35"/>
      <c r="Y243" s="35"/>
      <c r="Z243" s="35"/>
      <c r="AA243" s="35"/>
      <c r="AB243" s="35"/>
    </row>
    <row r="244" spans="6:28">
      <c r="F244" s="35"/>
      <c r="G244" s="35"/>
      <c r="H244" s="36"/>
      <c r="I244" s="35"/>
      <c r="J244" s="35"/>
      <c r="K244" s="35"/>
      <c r="L244" s="35"/>
      <c r="M244" s="36"/>
      <c r="N244" s="35"/>
      <c r="O244" s="35"/>
      <c r="P244" s="36"/>
      <c r="Q244" s="35"/>
      <c r="R244" s="35"/>
      <c r="S244" s="36"/>
      <c r="T244" s="35"/>
      <c r="U244" s="35"/>
      <c r="X244" s="35"/>
      <c r="Y244" s="35"/>
      <c r="Z244" s="35"/>
      <c r="AA244" s="35"/>
      <c r="AB244" s="35"/>
    </row>
    <row r="245" spans="6:28">
      <c r="F245" s="35"/>
      <c r="G245" s="35"/>
      <c r="H245" s="36"/>
      <c r="I245" s="35"/>
      <c r="J245" s="35"/>
      <c r="K245" s="35"/>
      <c r="L245" s="35"/>
      <c r="M245" s="36"/>
      <c r="N245" s="35"/>
      <c r="O245" s="35"/>
      <c r="P245" s="36"/>
      <c r="Q245" s="35"/>
      <c r="R245" s="35"/>
      <c r="S245" s="36"/>
      <c r="T245" s="35"/>
      <c r="U245" s="35"/>
      <c r="X245" s="35"/>
      <c r="Y245" s="35"/>
      <c r="Z245" s="35"/>
      <c r="AA245" s="35"/>
      <c r="AB245" s="35"/>
    </row>
    <row r="246" spans="6:28">
      <c r="F246" s="35"/>
      <c r="G246" s="35"/>
      <c r="H246" s="36"/>
      <c r="I246" s="35"/>
      <c r="J246" s="35"/>
      <c r="K246" s="35"/>
      <c r="L246" s="35"/>
      <c r="M246" s="36"/>
      <c r="N246" s="35"/>
      <c r="O246" s="35"/>
      <c r="P246" s="36"/>
      <c r="Q246" s="35"/>
      <c r="R246" s="35"/>
      <c r="S246" s="36"/>
      <c r="T246" s="35"/>
      <c r="U246" s="35"/>
      <c r="X246" s="35"/>
      <c r="Y246" s="35"/>
      <c r="Z246" s="35"/>
      <c r="AA246" s="35"/>
      <c r="AB246" s="35"/>
    </row>
    <row r="247" spans="6:28">
      <c r="F247" s="35"/>
      <c r="G247" s="35"/>
      <c r="H247" s="36"/>
      <c r="I247" s="35"/>
      <c r="J247" s="35"/>
      <c r="K247" s="35"/>
      <c r="L247" s="35"/>
      <c r="M247" s="36"/>
      <c r="N247" s="35"/>
      <c r="O247" s="35"/>
      <c r="P247" s="36"/>
      <c r="Q247" s="35"/>
      <c r="R247" s="35"/>
      <c r="S247" s="36"/>
      <c r="T247" s="35"/>
      <c r="U247" s="35"/>
      <c r="X247" s="35"/>
      <c r="Y247" s="35"/>
      <c r="Z247" s="35"/>
      <c r="AA247" s="35"/>
      <c r="AB247" s="35"/>
    </row>
    <row r="248" spans="6:28">
      <c r="F248" s="35"/>
      <c r="G248" s="35"/>
      <c r="H248" s="36"/>
      <c r="I248" s="35"/>
      <c r="J248" s="35"/>
      <c r="K248" s="35"/>
      <c r="L248" s="35"/>
      <c r="M248" s="36"/>
      <c r="N248" s="35"/>
      <c r="O248" s="35"/>
      <c r="P248" s="36"/>
      <c r="Q248" s="35"/>
      <c r="R248" s="35"/>
      <c r="S248" s="36"/>
      <c r="T248" s="35"/>
      <c r="U248" s="35"/>
      <c r="X248" s="35"/>
      <c r="Y248" s="35"/>
      <c r="Z248" s="35"/>
      <c r="AA248" s="35"/>
      <c r="AB248" s="35"/>
    </row>
    <row r="249" spans="6:28">
      <c r="F249" s="35"/>
      <c r="G249" s="35"/>
      <c r="H249" s="36"/>
      <c r="I249" s="35"/>
      <c r="J249" s="35"/>
      <c r="K249" s="35"/>
      <c r="L249" s="35"/>
      <c r="M249" s="36"/>
      <c r="N249" s="35"/>
      <c r="O249" s="35"/>
      <c r="P249" s="36"/>
      <c r="Q249" s="35"/>
      <c r="R249" s="35"/>
      <c r="S249" s="36"/>
      <c r="T249" s="35"/>
      <c r="U249" s="35"/>
      <c r="X249" s="35"/>
      <c r="Y249" s="35"/>
      <c r="Z249" s="35"/>
      <c r="AA249" s="35"/>
      <c r="AB249" s="35"/>
    </row>
    <row r="250" spans="6:28">
      <c r="F250" s="35"/>
      <c r="G250" s="35"/>
      <c r="H250" s="36"/>
      <c r="I250" s="35"/>
      <c r="J250" s="35"/>
      <c r="K250" s="35"/>
      <c r="L250" s="35"/>
      <c r="M250" s="36"/>
      <c r="N250" s="35"/>
      <c r="O250" s="35"/>
      <c r="P250" s="36"/>
      <c r="Q250" s="35"/>
      <c r="R250" s="35"/>
      <c r="S250" s="36"/>
      <c r="T250" s="35"/>
      <c r="U250" s="35"/>
      <c r="X250" s="35"/>
      <c r="Y250" s="35"/>
      <c r="Z250" s="35"/>
      <c r="AA250" s="35"/>
      <c r="AB250" s="35"/>
    </row>
    <row r="251" spans="6:28">
      <c r="F251" s="35"/>
      <c r="G251" s="35"/>
      <c r="H251" s="36"/>
      <c r="I251" s="35"/>
      <c r="J251" s="35"/>
      <c r="K251" s="35"/>
      <c r="L251" s="35"/>
      <c r="M251" s="36"/>
      <c r="N251" s="35"/>
      <c r="O251" s="35"/>
      <c r="P251" s="36"/>
      <c r="Q251" s="35"/>
      <c r="R251" s="35"/>
      <c r="S251" s="36"/>
      <c r="T251" s="35"/>
      <c r="U251" s="35"/>
      <c r="X251" s="35"/>
      <c r="Y251" s="35"/>
      <c r="Z251" s="35"/>
      <c r="AA251" s="35"/>
      <c r="AB251" s="35"/>
    </row>
    <row r="252" spans="6:28">
      <c r="F252" s="35"/>
      <c r="G252" s="35"/>
      <c r="H252" s="36"/>
      <c r="I252" s="35"/>
      <c r="J252" s="35"/>
      <c r="K252" s="35"/>
      <c r="L252" s="35"/>
      <c r="M252" s="36"/>
      <c r="N252" s="35"/>
      <c r="O252" s="35"/>
      <c r="P252" s="36"/>
      <c r="Q252" s="35"/>
      <c r="R252" s="35"/>
      <c r="S252" s="36"/>
      <c r="T252" s="35"/>
      <c r="U252" s="35"/>
      <c r="X252" s="35"/>
      <c r="Y252" s="35"/>
      <c r="Z252" s="35"/>
      <c r="AA252" s="35"/>
      <c r="AB252" s="35"/>
    </row>
    <row r="253" spans="6:28">
      <c r="F253" s="35"/>
      <c r="G253" s="35"/>
      <c r="H253" s="36"/>
      <c r="I253" s="35"/>
      <c r="J253" s="35"/>
      <c r="K253" s="35"/>
      <c r="L253" s="35"/>
      <c r="M253" s="36"/>
      <c r="N253" s="35"/>
      <c r="O253" s="35"/>
      <c r="P253" s="36"/>
      <c r="Q253" s="35"/>
      <c r="R253" s="35"/>
      <c r="S253" s="36"/>
      <c r="T253" s="35"/>
      <c r="U253" s="35"/>
      <c r="X253" s="35"/>
      <c r="Y253" s="35"/>
      <c r="Z253" s="35"/>
      <c r="AA253" s="35"/>
      <c r="AB253" s="35"/>
    </row>
    <row r="254" spans="6:28">
      <c r="F254" s="35"/>
      <c r="G254" s="35"/>
      <c r="H254" s="36"/>
      <c r="I254" s="35"/>
      <c r="J254" s="35"/>
      <c r="K254" s="35"/>
      <c r="L254" s="35"/>
      <c r="M254" s="36"/>
      <c r="N254" s="35"/>
      <c r="O254" s="35"/>
      <c r="P254" s="36"/>
      <c r="Q254" s="35"/>
      <c r="R254" s="35"/>
      <c r="S254" s="36"/>
      <c r="T254" s="35"/>
      <c r="U254" s="35"/>
      <c r="X254" s="35"/>
      <c r="Y254" s="35"/>
      <c r="Z254" s="35"/>
      <c r="AA254" s="35"/>
      <c r="AB254" s="35"/>
    </row>
    <row r="255" spans="6:28">
      <c r="F255" s="35"/>
      <c r="G255" s="35"/>
      <c r="H255" s="36"/>
      <c r="I255" s="35"/>
      <c r="J255" s="35"/>
      <c r="K255" s="35"/>
      <c r="L255" s="35"/>
      <c r="M255" s="36"/>
      <c r="N255" s="35"/>
      <c r="O255" s="35"/>
      <c r="P255" s="36"/>
      <c r="Q255" s="35"/>
      <c r="R255" s="35"/>
      <c r="S255" s="36"/>
      <c r="T255" s="35"/>
      <c r="U255" s="35"/>
      <c r="X255" s="35"/>
      <c r="Y255" s="35"/>
      <c r="Z255" s="35"/>
      <c r="AA255" s="35"/>
      <c r="AB255" s="35"/>
    </row>
    <row r="256" spans="6:28">
      <c r="F256" s="35"/>
      <c r="G256" s="35"/>
      <c r="H256" s="36"/>
      <c r="I256" s="35"/>
      <c r="J256" s="35"/>
      <c r="K256" s="35"/>
      <c r="L256" s="35"/>
      <c r="M256" s="36"/>
      <c r="N256" s="35"/>
      <c r="O256" s="35"/>
      <c r="P256" s="36"/>
      <c r="Q256" s="35"/>
      <c r="R256" s="35"/>
      <c r="S256" s="36"/>
      <c r="T256" s="35"/>
      <c r="U256" s="35"/>
      <c r="X256" s="35"/>
      <c r="Y256" s="35"/>
      <c r="Z256" s="35"/>
      <c r="AA256" s="35"/>
      <c r="AB256" s="35"/>
    </row>
    <row r="257" spans="6:28">
      <c r="F257" s="35"/>
      <c r="G257" s="35"/>
      <c r="H257" s="36"/>
      <c r="I257" s="35"/>
      <c r="J257" s="35"/>
      <c r="K257" s="35"/>
      <c r="L257" s="35"/>
      <c r="M257" s="36"/>
      <c r="N257" s="35"/>
      <c r="O257" s="35"/>
      <c r="P257" s="36"/>
      <c r="Q257" s="35"/>
      <c r="R257" s="35"/>
      <c r="S257" s="36"/>
      <c r="T257" s="35"/>
      <c r="U257" s="35"/>
      <c r="X257" s="35"/>
      <c r="Y257" s="35"/>
      <c r="Z257" s="35"/>
      <c r="AA257" s="35"/>
      <c r="AB257" s="35"/>
    </row>
    <row r="258" spans="6:28">
      <c r="F258" s="35"/>
      <c r="G258" s="35"/>
      <c r="H258" s="36"/>
      <c r="I258" s="35"/>
      <c r="J258" s="35"/>
      <c r="K258" s="35"/>
      <c r="L258" s="35"/>
      <c r="M258" s="36"/>
      <c r="N258" s="35"/>
      <c r="O258" s="35"/>
      <c r="P258" s="36"/>
      <c r="Q258" s="35"/>
      <c r="R258" s="35"/>
      <c r="S258" s="36"/>
      <c r="T258" s="35"/>
      <c r="U258" s="35"/>
      <c r="X258" s="35"/>
      <c r="Y258" s="35"/>
      <c r="Z258" s="35"/>
      <c r="AA258" s="35"/>
      <c r="AB258" s="35"/>
    </row>
    <row r="259" spans="6:28">
      <c r="F259" s="35"/>
      <c r="G259" s="35"/>
      <c r="H259" s="36"/>
      <c r="I259" s="35"/>
      <c r="J259" s="35"/>
      <c r="K259" s="35"/>
      <c r="L259" s="35"/>
      <c r="M259" s="36"/>
      <c r="N259" s="35"/>
      <c r="O259" s="35"/>
      <c r="P259" s="36"/>
      <c r="Q259" s="35"/>
      <c r="R259" s="35"/>
      <c r="S259" s="36"/>
      <c r="T259" s="35"/>
      <c r="U259" s="35"/>
      <c r="X259" s="35"/>
      <c r="Y259" s="35"/>
      <c r="Z259" s="35"/>
      <c r="AA259" s="35"/>
      <c r="AB259" s="35"/>
    </row>
    <row r="260" spans="6:28">
      <c r="F260" s="35"/>
      <c r="G260" s="35"/>
      <c r="H260" s="36"/>
      <c r="I260" s="35"/>
      <c r="J260" s="35"/>
      <c r="K260" s="35"/>
      <c r="L260" s="35"/>
      <c r="M260" s="36"/>
      <c r="N260" s="35"/>
      <c r="O260" s="35"/>
      <c r="P260" s="36"/>
      <c r="Q260" s="35"/>
      <c r="R260" s="35"/>
      <c r="S260" s="36"/>
      <c r="T260" s="35"/>
      <c r="U260" s="35"/>
      <c r="X260" s="35"/>
      <c r="Y260" s="35"/>
      <c r="Z260" s="35"/>
      <c r="AA260" s="35"/>
      <c r="AB260" s="35"/>
    </row>
    <row r="261" spans="6:28">
      <c r="F261" s="35"/>
      <c r="G261" s="35"/>
      <c r="H261" s="36"/>
      <c r="I261" s="35"/>
      <c r="J261" s="35"/>
      <c r="K261" s="35"/>
      <c r="L261" s="35"/>
      <c r="M261" s="36"/>
      <c r="N261" s="35"/>
      <c r="O261" s="35"/>
      <c r="P261" s="36"/>
      <c r="Q261" s="35"/>
      <c r="R261" s="35"/>
      <c r="S261" s="36"/>
      <c r="T261" s="35"/>
      <c r="U261" s="35"/>
      <c r="X261" s="35"/>
      <c r="Y261" s="35"/>
      <c r="Z261" s="35"/>
      <c r="AA261" s="35"/>
      <c r="AB261" s="35"/>
    </row>
    <row r="262" spans="6:28">
      <c r="F262" s="35"/>
      <c r="G262" s="35"/>
      <c r="H262" s="36"/>
      <c r="I262" s="35"/>
      <c r="J262" s="35"/>
      <c r="K262" s="35"/>
      <c r="L262" s="35"/>
      <c r="M262" s="36"/>
      <c r="N262" s="35"/>
      <c r="O262" s="35"/>
      <c r="P262" s="36"/>
      <c r="Q262" s="35"/>
      <c r="R262" s="35"/>
      <c r="S262" s="36"/>
      <c r="T262" s="35"/>
      <c r="U262" s="35"/>
      <c r="X262" s="35"/>
      <c r="Y262" s="35"/>
      <c r="Z262" s="35"/>
      <c r="AA262" s="35"/>
      <c r="AB262" s="35"/>
    </row>
    <row r="263" spans="6:28">
      <c r="F263" s="35"/>
      <c r="G263" s="35"/>
      <c r="H263" s="36"/>
      <c r="I263" s="35"/>
      <c r="J263" s="35"/>
      <c r="K263" s="35"/>
      <c r="L263" s="35"/>
      <c r="M263" s="36"/>
      <c r="N263" s="35"/>
      <c r="O263" s="35"/>
      <c r="P263" s="36"/>
      <c r="Q263" s="35"/>
      <c r="R263" s="35"/>
      <c r="S263" s="36"/>
      <c r="T263" s="35"/>
      <c r="U263" s="35"/>
      <c r="X263" s="35"/>
      <c r="Y263" s="35"/>
      <c r="Z263" s="35"/>
      <c r="AA263" s="35"/>
      <c r="AB263" s="35"/>
    </row>
    <row r="264" spans="6:28">
      <c r="F264" s="35"/>
      <c r="G264" s="35"/>
      <c r="H264" s="36"/>
      <c r="I264" s="35"/>
      <c r="J264" s="35"/>
      <c r="K264" s="35"/>
      <c r="L264" s="35"/>
      <c r="M264" s="36"/>
      <c r="N264" s="35"/>
      <c r="O264" s="35"/>
      <c r="P264" s="36"/>
      <c r="Q264" s="35"/>
      <c r="R264" s="35"/>
      <c r="S264" s="36"/>
      <c r="T264" s="35"/>
      <c r="U264" s="35"/>
      <c r="X264" s="35"/>
      <c r="Y264" s="35"/>
      <c r="Z264" s="35"/>
      <c r="AA264" s="35"/>
      <c r="AB264" s="35"/>
    </row>
    <row r="265" spans="6:28">
      <c r="F265" s="35"/>
      <c r="G265" s="35"/>
      <c r="H265" s="36"/>
      <c r="I265" s="35"/>
      <c r="J265" s="35"/>
      <c r="K265" s="35"/>
      <c r="L265" s="35"/>
      <c r="M265" s="36"/>
      <c r="N265" s="35"/>
      <c r="O265" s="35"/>
      <c r="P265" s="36"/>
      <c r="Q265" s="35"/>
      <c r="R265" s="35"/>
      <c r="S265" s="36"/>
      <c r="T265" s="35"/>
      <c r="U265" s="35"/>
      <c r="X265" s="35"/>
      <c r="Y265" s="35"/>
      <c r="Z265" s="35"/>
      <c r="AA265" s="35"/>
      <c r="AB265" s="35"/>
    </row>
    <row r="266" spans="6:28">
      <c r="F266" s="35"/>
      <c r="G266" s="35"/>
      <c r="H266" s="36"/>
      <c r="I266" s="35"/>
      <c r="J266" s="35"/>
      <c r="K266" s="35"/>
      <c r="L266" s="35"/>
      <c r="M266" s="36"/>
      <c r="N266" s="35"/>
      <c r="O266" s="35"/>
      <c r="P266" s="36"/>
      <c r="Q266" s="35"/>
      <c r="R266" s="35"/>
      <c r="S266" s="36"/>
      <c r="T266" s="35"/>
      <c r="U266" s="35"/>
      <c r="X266" s="35"/>
      <c r="Y266" s="35"/>
      <c r="Z266" s="35"/>
      <c r="AA266" s="35"/>
      <c r="AB266" s="35"/>
    </row>
    <row r="267" spans="6:28">
      <c r="F267" s="35"/>
      <c r="G267" s="35"/>
      <c r="H267" s="36"/>
      <c r="I267" s="35"/>
      <c r="J267" s="35"/>
      <c r="K267" s="35"/>
      <c r="L267" s="35"/>
      <c r="M267" s="36"/>
      <c r="N267" s="35"/>
      <c r="O267" s="35"/>
      <c r="P267" s="36"/>
      <c r="Q267" s="35"/>
      <c r="R267" s="35"/>
      <c r="S267" s="36"/>
      <c r="T267" s="35"/>
      <c r="U267" s="35"/>
      <c r="X267" s="35"/>
      <c r="Y267" s="35"/>
      <c r="Z267" s="35"/>
      <c r="AA267" s="35"/>
      <c r="AB267" s="35"/>
    </row>
    <row r="268" spans="6:28">
      <c r="F268" s="35"/>
      <c r="G268" s="35"/>
      <c r="H268" s="36"/>
      <c r="I268" s="35"/>
      <c r="J268" s="35"/>
      <c r="K268" s="35"/>
      <c r="L268" s="35"/>
      <c r="M268" s="36"/>
      <c r="N268" s="35"/>
      <c r="O268" s="35"/>
      <c r="P268" s="36"/>
      <c r="Q268" s="35"/>
      <c r="R268" s="35"/>
      <c r="S268" s="36"/>
      <c r="T268" s="35"/>
      <c r="U268" s="35"/>
      <c r="X268" s="35"/>
      <c r="Y268" s="35"/>
      <c r="Z268" s="35"/>
      <c r="AA268" s="35"/>
      <c r="AB268" s="35"/>
    </row>
    <row r="269" spans="6:28">
      <c r="F269" s="35"/>
      <c r="G269" s="35"/>
      <c r="H269" s="36"/>
      <c r="I269" s="35"/>
      <c r="J269" s="35"/>
      <c r="K269" s="35"/>
      <c r="L269" s="35"/>
      <c r="M269" s="36"/>
      <c r="N269" s="35"/>
      <c r="O269" s="35"/>
      <c r="P269" s="36"/>
      <c r="Q269" s="35"/>
      <c r="R269" s="35"/>
      <c r="S269" s="36"/>
      <c r="T269" s="35"/>
      <c r="U269" s="35"/>
      <c r="X269" s="35"/>
      <c r="Y269" s="35"/>
      <c r="Z269" s="35"/>
      <c r="AA269" s="35"/>
      <c r="AB269" s="35"/>
    </row>
    <row r="270" spans="6:28">
      <c r="F270" s="35"/>
      <c r="G270" s="35"/>
      <c r="H270" s="36"/>
      <c r="I270" s="35"/>
      <c r="J270" s="35"/>
      <c r="K270" s="35"/>
      <c r="L270" s="35"/>
      <c r="M270" s="36"/>
      <c r="N270" s="35"/>
      <c r="O270" s="35"/>
      <c r="P270" s="36"/>
      <c r="Q270" s="35"/>
      <c r="R270" s="35"/>
      <c r="S270" s="36"/>
      <c r="T270" s="35"/>
      <c r="U270" s="35"/>
      <c r="X270" s="35"/>
      <c r="Y270" s="35"/>
      <c r="Z270" s="35"/>
      <c r="AA270" s="35"/>
      <c r="AB270" s="35"/>
    </row>
    <row r="271" spans="6:28">
      <c r="F271" s="35"/>
      <c r="G271" s="35"/>
      <c r="H271" s="36"/>
      <c r="I271" s="35"/>
      <c r="J271" s="35"/>
      <c r="K271" s="35"/>
      <c r="L271" s="35"/>
      <c r="M271" s="36"/>
      <c r="N271" s="35"/>
      <c r="O271" s="35"/>
      <c r="P271" s="36"/>
      <c r="Q271" s="35"/>
      <c r="R271" s="35"/>
      <c r="S271" s="36"/>
      <c r="T271" s="35"/>
      <c r="U271" s="35"/>
      <c r="X271" s="35"/>
      <c r="Y271" s="35"/>
      <c r="Z271" s="35"/>
      <c r="AA271" s="35"/>
      <c r="AB271" s="35"/>
    </row>
    <row r="272" spans="6:28">
      <c r="F272" s="35"/>
      <c r="G272" s="35"/>
      <c r="H272" s="36"/>
      <c r="I272" s="35"/>
      <c r="J272" s="35"/>
      <c r="K272" s="35"/>
      <c r="L272" s="35"/>
      <c r="M272" s="36"/>
      <c r="N272" s="35"/>
      <c r="O272" s="35"/>
      <c r="P272" s="36"/>
      <c r="Q272" s="35"/>
      <c r="R272" s="35"/>
      <c r="S272" s="36"/>
      <c r="T272" s="35"/>
      <c r="U272" s="35"/>
      <c r="X272" s="35"/>
      <c r="Y272" s="35"/>
      <c r="Z272" s="35"/>
      <c r="AA272" s="35"/>
      <c r="AB272" s="35"/>
    </row>
    <row r="273" spans="6:28">
      <c r="F273" s="35"/>
      <c r="G273" s="35"/>
      <c r="H273" s="36"/>
      <c r="I273" s="35"/>
      <c r="J273" s="35"/>
      <c r="K273" s="35"/>
      <c r="L273" s="35"/>
      <c r="M273" s="36"/>
      <c r="N273" s="35"/>
      <c r="O273" s="35"/>
      <c r="P273" s="36"/>
      <c r="Q273" s="35"/>
      <c r="R273" s="35"/>
      <c r="S273" s="36"/>
      <c r="T273" s="35"/>
      <c r="U273" s="35"/>
      <c r="X273" s="35"/>
      <c r="Y273" s="35"/>
      <c r="Z273" s="35"/>
      <c r="AA273" s="35"/>
      <c r="AB273" s="35"/>
    </row>
    <row r="274" spans="6:28">
      <c r="F274" s="35"/>
      <c r="G274" s="35"/>
      <c r="H274" s="36"/>
      <c r="I274" s="35"/>
      <c r="J274" s="35"/>
      <c r="K274" s="35"/>
      <c r="L274" s="35"/>
      <c r="M274" s="36"/>
      <c r="N274" s="35"/>
      <c r="O274" s="35"/>
      <c r="P274" s="36"/>
      <c r="Q274" s="35"/>
      <c r="R274" s="35"/>
      <c r="S274" s="36"/>
      <c r="T274" s="35"/>
      <c r="U274" s="35"/>
      <c r="X274" s="35"/>
      <c r="Y274" s="35"/>
      <c r="Z274" s="35"/>
      <c r="AA274" s="35"/>
      <c r="AB274" s="35"/>
    </row>
    <row r="275" spans="6:28">
      <c r="F275" s="35"/>
      <c r="G275" s="35"/>
      <c r="H275" s="36"/>
      <c r="I275" s="35"/>
      <c r="J275" s="35"/>
      <c r="K275" s="35"/>
      <c r="L275" s="35"/>
      <c r="M275" s="36"/>
      <c r="N275" s="35"/>
      <c r="O275" s="35"/>
      <c r="P275" s="36"/>
      <c r="Q275" s="35"/>
      <c r="R275" s="35"/>
      <c r="S275" s="36"/>
      <c r="T275" s="35"/>
      <c r="U275" s="35"/>
      <c r="X275" s="35"/>
      <c r="Y275" s="35"/>
      <c r="Z275" s="35"/>
      <c r="AA275" s="35"/>
      <c r="AB275" s="35"/>
    </row>
    <row r="276" spans="6:28">
      <c r="F276" s="35"/>
      <c r="G276" s="35"/>
      <c r="H276" s="36"/>
      <c r="I276" s="35"/>
      <c r="J276" s="35"/>
      <c r="K276" s="35"/>
      <c r="L276" s="35"/>
      <c r="M276" s="36"/>
      <c r="N276" s="35"/>
      <c r="O276" s="35"/>
      <c r="P276" s="36"/>
      <c r="Q276" s="35"/>
      <c r="R276" s="35"/>
      <c r="S276" s="36"/>
      <c r="T276" s="35"/>
      <c r="U276" s="35"/>
      <c r="X276" s="35"/>
      <c r="Y276" s="35"/>
      <c r="Z276" s="35"/>
      <c r="AA276" s="35"/>
      <c r="AB276" s="35"/>
    </row>
    <row r="277" spans="6:28">
      <c r="F277" s="35"/>
      <c r="G277" s="35"/>
      <c r="H277" s="36"/>
      <c r="I277" s="35"/>
      <c r="J277" s="35"/>
      <c r="K277" s="35"/>
      <c r="L277" s="35"/>
      <c r="M277" s="36"/>
      <c r="N277" s="35"/>
      <c r="O277" s="35"/>
      <c r="P277" s="36"/>
      <c r="Q277" s="35"/>
      <c r="R277" s="35"/>
      <c r="S277" s="36"/>
      <c r="T277" s="35"/>
      <c r="U277" s="35"/>
      <c r="X277" s="35"/>
      <c r="Y277" s="35"/>
      <c r="Z277" s="35"/>
      <c r="AA277" s="35"/>
      <c r="AB277" s="35"/>
    </row>
    <row r="278" spans="6:28">
      <c r="F278" s="35"/>
      <c r="G278" s="35"/>
      <c r="H278" s="36"/>
      <c r="I278" s="35"/>
      <c r="J278" s="35"/>
      <c r="K278" s="35"/>
      <c r="L278" s="35"/>
      <c r="M278" s="36"/>
      <c r="N278" s="35"/>
      <c r="O278" s="35"/>
      <c r="P278" s="36"/>
      <c r="Q278" s="35"/>
      <c r="R278" s="35"/>
      <c r="S278" s="36"/>
      <c r="T278" s="35"/>
      <c r="U278" s="35"/>
      <c r="X278" s="35"/>
      <c r="Y278" s="35"/>
      <c r="Z278" s="35"/>
      <c r="AA278" s="35"/>
      <c r="AB278" s="35"/>
    </row>
    <row r="279" spans="6:28">
      <c r="F279" s="35"/>
      <c r="G279" s="35"/>
      <c r="H279" s="36"/>
      <c r="I279" s="35"/>
      <c r="J279" s="35"/>
      <c r="K279" s="35"/>
      <c r="L279" s="35"/>
      <c r="M279" s="36"/>
      <c r="N279" s="35"/>
      <c r="O279" s="35"/>
      <c r="P279" s="36"/>
      <c r="Q279" s="35"/>
      <c r="R279" s="35"/>
      <c r="S279" s="36"/>
      <c r="T279" s="35"/>
      <c r="U279" s="35"/>
      <c r="X279" s="35"/>
      <c r="Y279" s="35"/>
      <c r="Z279" s="35"/>
      <c r="AA279" s="35"/>
      <c r="AB279" s="35"/>
    </row>
    <row r="280" spans="6:28">
      <c r="F280" s="35"/>
      <c r="G280" s="35"/>
      <c r="H280" s="36"/>
      <c r="I280" s="35"/>
      <c r="J280" s="35"/>
      <c r="K280" s="35"/>
      <c r="L280" s="35"/>
      <c r="M280" s="36"/>
      <c r="N280" s="35"/>
      <c r="O280" s="35"/>
      <c r="P280" s="36"/>
      <c r="Q280" s="35"/>
      <c r="R280" s="35"/>
      <c r="S280" s="36"/>
      <c r="T280" s="35"/>
      <c r="U280" s="35"/>
      <c r="X280" s="35"/>
      <c r="Y280" s="35"/>
      <c r="Z280" s="35"/>
      <c r="AA280" s="35"/>
      <c r="AB280" s="35"/>
    </row>
    <row r="281" spans="6:28">
      <c r="F281" s="35"/>
      <c r="G281" s="35"/>
      <c r="H281" s="36"/>
      <c r="I281" s="35"/>
      <c r="J281" s="35"/>
      <c r="K281" s="35"/>
      <c r="L281" s="35"/>
      <c r="M281" s="36"/>
      <c r="N281" s="35"/>
      <c r="O281" s="35"/>
      <c r="P281" s="36"/>
      <c r="Q281" s="35"/>
      <c r="R281" s="35"/>
      <c r="S281" s="36"/>
      <c r="T281" s="35"/>
      <c r="U281" s="35"/>
      <c r="X281" s="35"/>
      <c r="Y281" s="35"/>
      <c r="Z281" s="35"/>
      <c r="AA281" s="35"/>
      <c r="AB281" s="35"/>
    </row>
    <row r="282" spans="6:28">
      <c r="F282" s="35"/>
      <c r="G282" s="35"/>
      <c r="H282" s="36"/>
      <c r="I282" s="35"/>
      <c r="J282" s="35"/>
      <c r="K282" s="35"/>
      <c r="L282" s="35"/>
      <c r="M282" s="36"/>
      <c r="N282" s="35"/>
      <c r="O282" s="35"/>
      <c r="P282" s="36"/>
      <c r="Q282" s="35"/>
      <c r="R282" s="35"/>
      <c r="S282" s="36"/>
      <c r="T282" s="35"/>
      <c r="U282" s="35"/>
      <c r="X282" s="35"/>
      <c r="Y282" s="35"/>
      <c r="Z282" s="35"/>
      <c r="AA282" s="35"/>
      <c r="AB282" s="35"/>
    </row>
    <row r="283" spans="6:28">
      <c r="F283" s="35"/>
      <c r="G283" s="35"/>
      <c r="H283" s="36"/>
      <c r="I283" s="35"/>
      <c r="J283" s="35"/>
      <c r="K283" s="35"/>
      <c r="L283" s="35"/>
      <c r="M283" s="36"/>
      <c r="N283" s="35"/>
      <c r="O283" s="35"/>
      <c r="P283" s="36"/>
      <c r="Q283" s="35"/>
      <c r="R283" s="35"/>
      <c r="S283" s="36"/>
      <c r="T283" s="35"/>
      <c r="U283" s="35"/>
      <c r="X283" s="35"/>
      <c r="Y283" s="35"/>
      <c r="Z283" s="35"/>
      <c r="AA283" s="35"/>
      <c r="AB283" s="35"/>
    </row>
    <row r="284" spans="6:28">
      <c r="F284" s="35"/>
      <c r="G284" s="35"/>
      <c r="H284" s="36"/>
      <c r="I284" s="35"/>
      <c r="J284" s="35"/>
      <c r="K284" s="35"/>
      <c r="L284" s="35"/>
      <c r="M284" s="36"/>
      <c r="N284" s="35"/>
      <c r="O284" s="35"/>
      <c r="P284" s="36"/>
      <c r="Q284" s="35"/>
      <c r="R284" s="35"/>
      <c r="S284" s="36"/>
      <c r="T284" s="35"/>
      <c r="U284" s="35"/>
      <c r="X284" s="35"/>
      <c r="Y284" s="35"/>
      <c r="Z284" s="35"/>
      <c r="AA284" s="35"/>
      <c r="AB284" s="35"/>
    </row>
    <row r="285" spans="6:28">
      <c r="F285" s="35"/>
      <c r="G285" s="35"/>
      <c r="H285" s="36"/>
      <c r="I285" s="35"/>
      <c r="J285" s="35"/>
      <c r="K285" s="35"/>
      <c r="L285" s="35"/>
      <c r="M285" s="36"/>
      <c r="N285" s="35"/>
      <c r="O285" s="35"/>
      <c r="P285" s="36"/>
      <c r="Q285" s="35"/>
      <c r="R285" s="35"/>
      <c r="S285" s="36"/>
      <c r="T285" s="35"/>
      <c r="U285" s="35"/>
      <c r="X285" s="35"/>
      <c r="Y285" s="35"/>
      <c r="Z285" s="35"/>
      <c r="AA285" s="35"/>
      <c r="AB285" s="35"/>
    </row>
    <row r="286" spans="6:28">
      <c r="F286" s="35"/>
      <c r="G286" s="35"/>
      <c r="H286" s="36"/>
      <c r="I286" s="35"/>
      <c r="J286" s="35"/>
      <c r="K286" s="35"/>
      <c r="L286" s="35"/>
      <c r="M286" s="36"/>
      <c r="N286" s="35"/>
      <c r="O286" s="35"/>
      <c r="P286" s="36"/>
      <c r="Q286" s="35"/>
      <c r="R286" s="35"/>
      <c r="S286" s="36"/>
      <c r="T286" s="35"/>
      <c r="U286" s="35"/>
      <c r="X286" s="35"/>
      <c r="Y286" s="35"/>
      <c r="Z286" s="35"/>
      <c r="AA286" s="35"/>
      <c r="AB286" s="35"/>
    </row>
    <row r="287" spans="6:28">
      <c r="F287" s="35"/>
      <c r="G287" s="35"/>
      <c r="H287" s="36"/>
      <c r="I287" s="35"/>
      <c r="J287" s="35"/>
      <c r="K287" s="35"/>
      <c r="L287" s="35"/>
      <c r="M287" s="36"/>
      <c r="N287" s="35"/>
      <c r="O287" s="35"/>
      <c r="P287" s="36"/>
      <c r="Q287" s="35"/>
      <c r="R287" s="35"/>
      <c r="S287" s="36"/>
      <c r="T287" s="35"/>
      <c r="U287" s="35"/>
      <c r="X287" s="35"/>
      <c r="Y287" s="35"/>
      <c r="Z287" s="35"/>
      <c r="AA287" s="35"/>
      <c r="AB287" s="35"/>
    </row>
    <row r="288" spans="6:28">
      <c r="F288" s="35"/>
      <c r="G288" s="35"/>
      <c r="H288" s="36"/>
      <c r="I288" s="35"/>
      <c r="J288" s="35"/>
      <c r="K288" s="35"/>
      <c r="L288" s="35"/>
      <c r="M288" s="36"/>
      <c r="N288" s="35"/>
      <c r="O288" s="35"/>
      <c r="P288" s="36"/>
      <c r="Q288" s="35"/>
      <c r="R288" s="35"/>
      <c r="S288" s="36"/>
      <c r="T288" s="35"/>
      <c r="U288" s="35"/>
      <c r="X288" s="35"/>
      <c r="Y288" s="35"/>
      <c r="Z288" s="35"/>
      <c r="AA288" s="35"/>
      <c r="AB288" s="35"/>
    </row>
    <row r="289" spans="6:28">
      <c r="F289" s="35"/>
      <c r="G289" s="35"/>
      <c r="H289" s="36"/>
      <c r="I289" s="35"/>
      <c r="J289" s="35"/>
      <c r="K289" s="35"/>
      <c r="L289" s="35"/>
      <c r="M289" s="36"/>
      <c r="N289" s="35"/>
      <c r="O289" s="35"/>
      <c r="P289" s="36"/>
      <c r="Q289" s="35"/>
      <c r="R289" s="35"/>
      <c r="S289" s="36"/>
      <c r="T289" s="35"/>
      <c r="U289" s="35"/>
      <c r="X289" s="35"/>
      <c r="Y289" s="35"/>
      <c r="Z289" s="35"/>
      <c r="AA289" s="35"/>
      <c r="AB289" s="35"/>
    </row>
    <row r="290" spans="6:28">
      <c r="F290" s="35"/>
      <c r="G290" s="35"/>
      <c r="H290" s="36"/>
      <c r="I290" s="35"/>
      <c r="J290" s="35"/>
      <c r="K290" s="35"/>
      <c r="L290" s="35"/>
      <c r="M290" s="36"/>
      <c r="N290" s="35"/>
      <c r="O290" s="35"/>
      <c r="P290" s="36"/>
      <c r="Q290" s="35"/>
      <c r="R290" s="35"/>
      <c r="S290" s="36"/>
      <c r="T290" s="35"/>
      <c r="U290" s="35"/>
      <c r="X290" s="35"/>
      <c r="Y290" s="35"/>
      <c r="Z290" s="35"/>
      <c r="AA290" s="35"/>
      <c r="AB290" s="35"/>
    </row>
    <row r="291" spans="6:28">
      <c r="F291" s="35"/>
      <c r="G291" s="35"/>
      <c r="H291" s="36"/>
      <c r="I291" s="35"/>
      <c r="J291" s="35"/>
      <c r="K291" s="35"/>
      <c r="L291" s="35"/>
      <c r="M291" s="36"/>
      <c r="N291" s="35"/>
      <c r="O291" s="35"/>
      <c r="P291" s="36"/>
      <c r="Q291" s="35"/>
      <c r="R291" s="35"/>
      <c r="S291" s="36"/>
      <c r="T291" s="35"/>
      <c r="U291" s="35"/>
      <c r="X291" s="35"/>
      <c r="Y291" s="35"/>
      <c r="Z291" s="35"/>
      <c r="AA291" s="35"/>
      <c r="AB291" s="35"/>
    </row>
    <row r="292" spans="6:28">
      <c r="F292" s="35"/>
      <c r="G292" s="35"/>
      <c r="H292" s="36"/>
      <c r="I292" s="35"/>
      <c r="J292" s="35"/>
      <c r="K292" s="35"/>
      <c r="L292" s="35"/>
      <c r="M292" s="36"/>
      <c r="N292" s="35"/>
      <c r="O292" s="35"/>
      <c r="P292" s="36"/>
      <c r="Q292" s="35"/>
      <c r="R292" s="35"/>
      <c r="S292" s="36"/>
      <c r="T292" s="35"/>
      <c r="U292" s="35"/>
      <c r="X292" s="35"/>
      <c r="Y292" s="35"/>
      <c r="Z292" s="35"/>
      <c r="AA292" s="35"/>
      <c r="AB292" s="35"/>
    </row>
    <row r="293" spans="6:28">
      <c r="F293" s="35"/>
      <c r="G293" s="35"/>
      <c r="H293" s="36"/>
      <c r="I293" s="35"/>
      <c r="J293" s="35"/>
      <c r="K293" s="35"/>
      <c r="L293" s="35"/>
      <c r="M293" s="36"/>
      <c r="N293" s="35"/>
      <c r="O293" s="35"/>
      <c r="P293" s="36"/>
      <c r="Q293" s="35"/>
      <c r="R293" s="35"/>
      <c r="S293" s="36"/>
      <c r="T293" s="35"/>
      <c r="U293" s="35"/>
      <c r="X293" s="35"/>
      <c r="Y293" s="35"/>
      <c r="Z293" s="35"/>
      <c r="AA293" s="35"/>
      <c r="AB293" s="35"/>
    </row>
    <row r="294" spans="6:28">
      <c r="F294" s="35"/>
      <c r="G294" s="35"/>
      <c r="H294" s="36"/>
      <c r="I294" s="35"/>
      <c r="J294" s="35"/>
      <c r="K294" s="35"/>
      <c r="L294" s="35"/>
      <c r="M294" s="36"/>
      <c r="N294" s="35"/>
      <c r="O294" s="35"/>
      <c r="P294" s="36"/>
      <c r="Q294" s="35"/>
      <c r="R294" s="35"/>
      <c r="S294" s="36"/>
      <c r="T294" s="35"/>
      <c r="U294" s="35"/>
      <c r="X294" s="35"/>
      <c r="Y294" s="35"/>
      <c r="Z294" s="35"/>
      <c r="AA294" s="35"/>
      <c r="AB294" s="35"/>
    </row>
    <row r="295" spans="6:28">
      <c r="F295" s="35"/>
      <c r="G295" s="35"/>
      <c r="H295" s="36"/>
      <c r="I295" s="35"/>
      <c r="J295" s="35"/>
      <c r="K295" s="35"/>
      <c r="L295" s="35"/>
      <c r="M295" s="36"/>
      <c r="N295" s="35"/>
      <c r="O295" s="35"/>
      <c r="P295" s="36"/>
      <c r="Q295" s="35"/>
      <c r="R295" s="35"/>
      <c r="S295" s="36"/>
      <c r="T295" s="35"/>
      <c r="U295" s="35"/>
      <c r="X295" s="35"/>
      <c r="Y295" s="35"/>
      <c r="Z295" s="35"/>
      <c r="AA295" s="35"/>
      <c r="AB295" s="35"/>
    </row>
    <row r="296" spans="6:28">
      <c r="F296" s="35"/>
      <c r="G296" s="35"/>
      <c r="H296" s="36"/>
      <c r="I296" s="35"/>
      <c r="J296" s="35"/>
      <c r="K296" s="35"/>
      <c r="L296" s="35"/>
      <c r="M296" s="36"/>
      <c r="N296" s="35"/>
      <c r="O296" s="35"/>
      <c r="P296" s="36"/>
      <c r="Q296" s="35"/>
      <c r="R296" s="35"/>
      <c r="S296" s="36"/>
      <c r="T296" s="35"/>
      <c r="U296" s="35"/>
      <c r="X296" s="35"/>
      <c r="Y296" s="35"/>
      <c r="Z296" s="35"/>
      <c r="AA296" s="35"/>
      <c r="AB296" s="35"/>
    </row>
    <row r="297" spans="6:28">
      <c r="F297" s="35"/>
      <c r="G297" s="35"/>
      <c r="H297" s="36"/>
      <c r="I297" s="35"/>
      <c r="J297" s="35"/>
      <c r="K297" s="35"/>
      <c r="L297" s="35"/>
      <c r="M297" s="36"/>
      <c r="N297" s="35"/>
      <c r="O297" s="35"/>
      <c r="P297" s="36"/>
      <c r="Q297" s="35"/>
      <c r="R297" s="35"/>
      <c r="S297" s="36"/>
      <c r="T297" s="35"/>
      <c r="U297" s="35"/>
      <c r="X297" s="35"/>
      <c r="Y297" s="35"/>
      <c r="Z297" s="35"/>
      <c r="AA297" s="35"/>
      <c r="AB297" s="35"/>
    </row>
    <row r="298" spans="6:28">
      <c r="F298" s="35"/>
      <c r="G298" s="35"/>
      <c r="H298" s="36"/>
      <c r="I298" s="35"/>
      <c r="J298" s="35"/>
      <c r="K298" s="35"/>
      <c r="L298" s="35"/>
      <c r="M298" s="36"/>
      <c r="N298" s="35"/>
      <c r="O298" s="35"/>
      <c r="P298" s="36"/>
      <c r="Q298" s="35"/>
      <c r="R298" s="35"/>
      <c r="S298" s="36"/>
      <c r="T298" s="35"/>
      <c r="U298" s="35"/>
      <c r="X298" s="35"/>
      <c r="Y298" s="35"/>
      <c r="Z298" s="35"/>
      <c r="AA298" s="35"/>
      <c r="AB298" s="35"/>
    </row>
    <row r="299" spans="6:28">
      <c r="F299" s="35"/>
      <c r="G299" s="35"/>
      <c r="H299" s="36"/>
      <c r="I299" s="35"/>
      <c r="J299" s="35"/>
      <c r="K299" s="35"/>
      <c r="L299" s="35"/>
      <c r="M299" s="36"/>
      <c r="N299" s="35"/>
      <c r="O299" s="35"/>
      <c r="P299" s="36"/>
      <c r="Q299" s="35"/>
      <c r="R299" s="35"/>
      <c r="S299" s="36"/>
      <c r="T299" s="35"/>
      <c r="U299" s="35"/>
      <c r="X299" s="35"/>
      <c r="Y299" s="35"/>
      <c r="Z299" s="35"/>
      <c r="AA299" s="35"/>
      <c r="AB299" s="35"/>
    </row>
    <row r="300" spans="6:28">
      <c r="F300" s="35"/>
      <c r="G300" s="35"/>
      <c r="H300" s="36"/>
      <c r="I300" s="35"/>
      <c r="J300" s="35"/>
      <c r="K300" s="35"/>
      <c r="L300" s="35"/>
      <c r="M300" s="36"/>
      <c r="N300" s="35"/>
      <c r="O300" s="35"/>
      <c r="P300" s="36"/>
      <c r="Q300" s="35"/>
      <c r="R300" s="35"/>
      <c r="S300" s="36"/>
      <c r="T300" s="35"/>
      <c r="U300" s="35"/>
      <c r="X300" s="35"/>
      <c r="Y300" s="35"/>
      <c r="Z300" s="35"/>
      <c r="AA300" s="35"/>
      <c r="AB300" s="35"/>
    </row>
    <row r="301" spans="6:28">
      <c r="F301" s="35"/>
      <c r="G301" s="35"/>
      <c r="H301" s="36"/>
      <c r="I301" s="35"/>
      <c r="J301" s="35"/>
      <c r="K301" s="35"/>
      <c r="L301" s="35"/>
      <c r="M301" s="36"/>
      <c r="N301" s="35"/>
      <c r="O301" s="35"/>
      <c r="P301" s="36"/>
      <c r="Q301" s="35"/>
      <c r="R301" s="35"/>
      <c r="S301" s="36"/>
      <c r="T301" s="35"/>
      <c r="U301" s="35"/>
      <c r="X301" s="35"/>
      <c r="Y301" s="35"/>
      <c r="Z301" s="35"/>
      <c r="AA301" s="35"/>
      <c r="AB301" s="35"/>
    </row>
    <row r="302" spans="6:28">
      <c r="F302" s="35"/>
      <c r="G302" s="35"/>
      <c r="H302" s="36"/>
      <c r="I302" s="35"/>
      <c r="J302" s="35"/>
      <c r="K302" s="35"/>
      <c r="L302" s="35"/>
      <c r="M302" s="36"/>
      <c r="N302" s="35"/>
      <c r="O302" s="35"/>
      <c r="P302" s="36"/>
      <c r="Q302" s="35"/>
      <c r="R302" s="35"/>
      <c r="S302" s="36"/>
      <c r="T302" s="35"/>
      <c r="U302" s="35"/>
      <c r="X302" s="35"/>
      <c r="Y302" s="35"/>
      <c r="Z302" s="35"/>
      <c r="AA302" s="35"/>
      <c r="AB302" s="35"/>
    </row>
    <row r="303" spans="6:28">
      <c r="F303" s="35"/>
      <c r="G303" s="35"/>
      <c r="H303" s="36"/>
      <c r="I303" s="35"/>
      <c r="J303" s="35"/>
      <c r="K303" s="35"/>
      <c r="L303" s="35"/>
      <c r="M303" s="36"/>
      <c r="N303" s="35"/>
      <c r="O303" s="35"/>
      <c r="P303" s="36"/>
      <c r="Q303" s="35"/>
      <c r="R303" s="35"/>
      <c r="S303" s="36"/>
      <c r="T303" s="35"/>
      <c r="U303" s="35"/>
      <c r="X303" s="35"/>
      <c r="Y303" s="35"/>
      <c r="Z303" s="35"/>
      <c r="AA303" s="35"/>
      <c r="AB303" s="35"/>
    </row>
    <row r="304" spans="6:28">
      <c r="F304" s="35"/>
      <c r="G304" s="35"/>
      <c r="H304" s="36"/>
      <c r="I304" s="35"/>
      <c r="J304" s="35"/>
      <c r="K304" s="35"/>
      <c r="L304" s="35"/>
      <c r="M304" s="36"/>
      <c r="N304" s="35"/>
      <c r="O304" s="35"/>
      <c r="P304" s="36"/>
      <c r="Q304" s="35"/>
      <c r="R304" s="35"/>
      <c r="S304" s="36"/>
      <c r="T304" s="35"/>
      <c r="U304" s="35"/>
      <c r="X304" s="35"/>
      <c r="Y304" s="35"/>
      <c r="Z304" s="35"/>
      <c r="AA304" s="35"/>
      <c r="AB304" s="35"/>
    </row>
    <row r="305" spans="6:28">
      <c r="F305" s="35"/>
      <c r="G305" s="35"/>
      <c r="H305" s="36"/>
      <c r="I305" s="35"/>
      <c r="J305" s="35"/>
      <c r="K305" s="35"/>
      <c r="L305" s="35"/>
      <c r="M305" s="36"/>
      <c r="N305" s="35"/>
      <c r="O305" s="35"/>
      <c r="P305" s="36"/>
      <c r="Q305" s="35"/>
      <c r="R305" s="35"/>
      <c r="S305" s="36"/>
      <c r="T305" s="35"/>
      <c r="U305" s="35"/>
      <c r="X305" s="35"/>
      <c r="Y305" s="35"/>
      <c r="Z305" s="35"/>
      <c r="AA305" s="35"/>
      <c r="AB305" s="35"/>
    </row>
    <row r="306" spans="6:28">
      <c r="F306" s="35"/>
      <c r="G306" s="35"/>
      <c r="H306" s="36"/>
      <c r="I306" s="35"/>
      <c r="J306" s="35"/>
      <c r="K306" s="35"/>
      <c r="L306" s="35"/>
      <c r="M306" s="36"/>
      <c r="N306" s="35"/>
      <c r="O306" s="35"/>
      <c r="P306" s="36"/>
      <c r="Q306" s="35"/>
      <c r="R306" s="35"/>
      <c r="S306" s="36"/>
      <c r="T306" s="35"/>
      <c r="U306" s="35"/>
      <c r="X306" s="35"/>
      <c r="Y306" s="35"/>
      <c r="Z306" s="35"/>
      <c r="AA306" s="35"/>
      <c r="AB306" s="35"/>
    </row>
    <row r="307" spans="6:28">
      <c r="F307" s="35"/>
      <c r="G307" s="35"/>
      <c r="H307" s="36"/>
      <c r="I307" s="35"/>
      <c r="J307" s="35"/>
      <c r="K307" s="35"/>
      <c r="L307" s="35"/>
      <c r="M307" s="36"/>
      <c r="N307" s="35"/>
      <c r="O307" s="35"/>
      <c r="P307" s="36"/>
      <c r="Q307" s="35"/>
      <c r="R307" s="35"/>
      <c r="S307" s="36"/>
      <c r="T307" s="35"/>
      <c r="U307" s="35"/>
      <c r="X307" s="35"/>
      <c r="Y307" s="35"/>
      <c r="Z307" s="35"/>
      <c r="AA307" s="35"/>
      <c r="AB307" s="35"/>
    </row>
    <row r="308" spans="6:28">
      <c r="F308" s="35"/>
      <c r="G308" s="35"/>
      <c r="H308" s="36"/>
      <c r="I308" s="35"/>
      <c r="J308" s="35"/>
      <c r="K308" s="35"/>
      <c r="L308" s="35"/>
      <c r="M308" s="36"/>
      <c r="N308" s="35"/>
      <c r="O308" s="35"/>
      <c r="P308" s="36"/>
      <c r="Q308" s="35"/>
      <c r="R308" s="35"/>
      <c r="S308" s="36"/>
      <c r="T308" s="35"/>
      <c r="U308" s="35"/>
      <c r="X308" s="35"/>
      <c r="Y308" s="35"/>
      <c r="Z308" s="35"/>
      <c r="AA308" s="35"/>
      <c r="AB308" s="35"/>
    </row>
    <row r="309" spans="6:28">
      <c r="F309" s="35"/>
      <c r="G309" s="35"/>
      <c r="H309" s="36"/>
      <c r="I309" s="35"/>
      <c r="J309" s="35"/>
      <c r="K309" s="35"/>
      <c r="L309" s="35"/>
      <c r="M309" s="36"/>
      <c r="N309" s="35"/>
      <c r="O309" s="35"/>
      <c r="P309" s="36"/>
      <c r="Q309" s="35"/>
      <c r="R309" s="35"/>
      <c r="S309" s="36"/>
      <c r="T309" s="35"/>
      <c r="U309" s="35"/>
      <c r="X309" s="35"/>
      <c r="Y309" s="35"/>
      <c r="Z309" s="35"/>
      <c r="AA309" s="35"/>
      <c r="AB309" s="35"/>
    </row>
    <row r="310" spans="6:28">
      <c r="F310" s="35"/>
      <c r="G310" s="35"/>
      <c r="H310" s="36"/>
      <c r="I310" s="35"/>
      <c r="J310" s="35"/>
      <c r="K310" s="35"/>
      <c r="L310" s="35"/>
      <c r="M310" s="36"/>
      <c r="N310" s="35"/>
      <c r="O310" s="35"/>
      <c r="P310" s="36"/>
      <c r="Q310" s="35"/>
      <c r="R310" s="35"/>
      <c r="S310" s="36"/>
      <c r="T310" s="35"/>
      <c r="U310" s="35"/>
      <c r="X310" s="35"/>
      <c r="Y310" s="35"/>
      <c r="Z310" s="35"/>
      <c r="AA310" s="35"/>
      <c r="AB310" s="35"/>
    </row>
    <row r="311" spans="6:28">
      <c r="F311" s="35"/>
      <c r="G311" s="35"/>
      <c r="H311" s="36"/>
      <c r="I311" s="35"/>
      <c r="J311" s="35"/>
      <c r="K311" s="35"/>
      <c r="L311" s="35"/>
      <c r="M311" s="36"/>
      <c r="N311" s="35"/>
      <c r="O311" s="35"/>
      <c r="P311" s="36"/>
      <c r="Q311" s="35"/>
      <c r="R311" s="35"/>
      <c r="S311" s="36"/>
      <c r="T311" s="35"/>
      <c r="U311" s="35"/>
      <c r="X311" s="35"/>
      <c r="Y311" s="35"/>
      <c r="Z311" s="35"/>
      <c r="AA311" s="35"/>
      <c r="AB311" s="35"/>
    </row>
    <row r="312" spans="6:28">
      <c r="F312" s="35"/>
      <c r="G312" s="35"/>
      <c r="H312" s="36"/>
      <c r="I312" s="35"/>
      <c r="J312" s="35"/>
      <c r="K312" s="35"/>
      <c r="L312" s="35"/>
      <c r="M312" s="36"/>
      <c r="N312" s="35"/>
      <c r="O312" s="35"/>
      <c r="P312" s="36"/>
      <c r="Q312" s="35"/>
      <c r="R312" s="35"/>
      <c r="S312" s="36"/>
      <c r="T312" s="35"/>
      <c r="U312" s="35"/>
      <c r="X312" s="35"/>
      <c r="Y312" s="35"/>
      <c r="Z312" s="35"/>
      <c r="AA312" s="35"/>
      <c r="AB312" s="35"/>
    </row>
    <row r="313" spans="6:28">
      <c r="F313" s="35"/>
      <c r="G313" s="35"/>
      <c r="H313" s="36"/>
      <c r="I313" s="35"/>
      <c r="J313" s="35"/>
      <c r="K313" s="35"/>
      <c r="L313" s="35"/>
      <c r="M313" s="36"/>
      <c r="N313" s="35"/>
      <c r="O313" s="35"/>
      <c r="P313" s="36"/>
      <c r="Q313" s="35"/>
      <c r="R313" s="35"/>
      <c r="S313" s="36"/>
      <c r="T313" s="35"/>
      <c r="U313" s="35"/>
      <c r="X313" s="35"/>
      <c r="Y313" s="35"/>
      <c r="Z313" s="35"/>
      <c r="AA313" s="35"/>
      <c r="AB313" s="35"/>
    </row>
    <row r="314" spans="6:28">
      <c r="F314" s="35"/>
      <c r="G314" s="35"/>
      <c r="H314" s="36"/>
      <c r="I314" s="35"/>
      <c r="J314" s="35"/>
      <c r="K314" s="35"/>
      <c r="L314" s="35"/>
      <c r="M314" s="36"/>
      <c r="N314" s="35"/>
      <c r="O314" s="35"/>
      <c r="P314" s="36"/>
      <c r="Q314" s="35"/>
      <c r="R314" s="35"/>
      <c r="S314" s="36"/>
      <c r="T314" s="35"/>
      <c r="U314" s="35"/>
      <c r="X314" s="35"/>
      <c r="Y314" s="35"/>
      <c r="Z314" s="35"/>
      <c r="AA314" s="35"/>
      <c r="AB314" s="35"/>
    </row>
    <row r="315" spans="6:28">
      <c r="F315" s="35"/>
      <c r="G315" s="35"/>
      <c r="H315" s="36"/>
      <c r="I315" s="35"/>
      <c r="J315" s="35"/>
      <c r="K315" s="35"/>
      <c r="L315" s="35"/>
      <c r="M315" s="36"/>
      <c r="N315" s="35"/>
      <c r="O315" s="35"/>
      <c r="P315" s="36"/>
      <c r="Q315" s="35"/>
      <c r="R315" s="35"/>
      <c r="S315" s="36"/>
      <c r="T315" s="35"/>
      <c r="U315" s="35"/>
      <c r="X315" s="35"/>
      <c r="Y315" s="35"/>
      <c r="Z315" s="35"/>
      <c r="AA315" s="35"/>
      <c r="AB315" s="35"/>
    </row>
    <row r="316" spans="6:28">
      <c r="F316" s="35"/>
      <c r="G316" s="35"/>
      <c r="H316" s="36"/>
      <c r="I316" s="35"/>
      <c r="J316" s="35"/>
      <c r="K316" s="35"/>
      <c r="L316" s="35"/>
      <c r="M316" s="36"/>
      <c r="N316" s="35"/>
      <c r="O316" s="35"/>
      <c r="P316" s="36"/>
      <c r="Q316" s="35"/>
      <c r="R316" s="35"/>
      <c r="S316" s="36"/>
      <c r="T316" s="35"/>
      <c r="U316" s="35"/>
      <c r="X316" s="35"/>
      <c r="Y316" s="35"/>
      <c r="Z316" s="35"/>
      <c r="AA316" s="35"/>
      <c r="AB316" s="35"/>
    </row>
    <row r="317" spans="6:28">
      <c r="F317" s="35"/>
      <c r="G317" s="35"/>
      <c r="H317" s="36"/>
      <c r="I317" s="35"/>
      <c r="J317" s="35"/>
      <c r="K317" s="35"/>
      <c r="L317" s="35"/>
      <c r="M317" s="36"/>
      <c r="N317" s="35"/>
      <c r="O317" s="35"/>
      <c r="P317" s="36"/>
      <c r="Q317" s="35"/>
      <c r="R317" s="35"/>
      <c r="S317" s="36"/>
      <c r="T317" s="35"/>
      <c r="U317" s="35"/>
      <c r="X317" s="35"/>
      <c r="Y317" s="35"/>
      <c r="Z317" s="35"/>
      <c r="AA317" s="35"/>
      <c r="AB317" s="35"/>
    </row>
    <row r="318" spans="6:28">
      <c r="F318" s="35"/>
      <c r="G318" s="35"/>
      <c r="H318" s="36"/>
      <c r="I318" s="35"/>
      <c r="J318" s="35"/>
      <c r="K318" s="35"/>
      <c r="L318" s="35"/>
      <c r="M318" s="36"/>
      <c r="N318" s="35"/>
      <c r="O318" s="35"/>
      <c r="P318" s="36"/>
      <c r="Q318" s="35"/>
      <c r="R318" s="35"/>
      <c r="S318" s="36"/>
      <c r="T318" s="35"/>
      <c r="U318" s="35"/>
      <c r="X318" s="35"/>
      <c r="Y318" s="35"/>
      <c r="Z318" s="35"/>
      <c r="AA318" s="35"/>
      <c r="AB318" s="35"/>
    </row>
    <row r="319" spans="6:28">
      <c r="F319" s="35"/>
      <c r="G319" s="35"/>
      <c r="H319" s="36"/>
      <c r="I319" s="35"/>
      <c r="J319" s="35"/>
      <c r="K319" s="35"/>
      <c r="L319" s="35"/>
      <c r="M319" s="36"/>
      <c r="N319" s="35"/>
      <c r="O319" s="35"/>
      <c r="P319" s="36"/>
      <c r="Q319" s="35"/>
      <c r="R319" s="35"/>
      <c r="S319" s="36"/>
      <c r="T319" s="35"/>
      <c r="U319" s="35"/>
      <c r="X319" s="35"/>
      <c r="Y319" s="35"/>
      <c r="Z319" s="35"/>
      <c r="AA319" s="35"/>
      <c r="AB319" s="35"/>
    </row>
    <row r="320" spans="6:28">
      <c r="F320" s="35"/>
      <c r="G320" s="35"/>
      <c r="H320" s="36"/>
      <c r="I320" s="35"/>
      <c r="J320" s="35"/>
      <c r="K320" s="35"/>
      <c r="L320" s="35"/>
      <c r="M320" s="36"/>
      <c r="N320" s="35"/>
      <c r="O320" s="35"/>
      <c r="P320" s="36"/>
      <c r="Q320" s="35"/>
      <c r="R320" s="35"/>
      <c r="S320" s="36"/>
      <c r="T320" s="35"/>
      <c r="U320" s="35"/>
      <c r="X320" s="35"/>
      <c r="Y320" s="35"/>
      <c r="Z320" s="35"/>
      <c r="AA320" s="35"/>
      <c r="AB320" s="35"/>
    </row>
    <row r="321" spans="6:28">
      <c r="F321" s="35"/>
      <c r="G321" s="35"/>
      <c r="H321" s="36"/>
      <c r="I321" s="35"/>
      <c r="J321" s="35"/>
      <c r="K321" s="35"/>
      <c r="L321" s="35"/>
      <c r="M321" s="36"/>
      <c r="N321" s="35"/>
      <c r="O321" s="35"/>
      <c r="P321" s="36"/>
      <c r="Q321" s="35"/>
      <c r="R321" s="35"/>
      <c r="S321" s="36"/>
      <c r="T321" s="35"/>
      <c r="U321" s="35"/>
      <c r="X321" s="35"/>
      <c r="Y321" s="35"/>
      <c r="Z321" s="35"/>
      <c r="AA321" s="35"/>
      <c r="AB321" s="35"/>
    </row>
    <row r="322" spans="6:28">
      <c r="F322" s="35"/>
      <c r="G322" s="35"/>
      <c r="H322" s="36"/>
      <c r="I322" s="35"/>
      <c r="J322" s="35"/>
      <c r="K322" s="35"/>
      <c r="L322" s="35"/>
      <c r="M322" s="36"/>
      <c r="N322" s="35"/>
      <c r="O322" s="35"/>
      <c r="P322" s="36"/>
      <c r="Q322" s="35"/>
      <c r="R322" s="35"/>
      <c r="S322" s="36"/>
      <c r="T322" s="35"/>
      <c r="U322" s="35"/>
      <c r="X322" s="35"/>
      <c r="Y322" s="35"/>
      <c r="Z322" s="35"/>
      <c r="AA322" s="35"/>
      <c r="AB322" s="35"/>
    </row>
    <row r="323" spans="6:28">
      <c r="F323" s="35"/>
      <c r="G323" s="35"/>
      <c r="H323" s="36"/>
      <c r="I323" s="35"/>
      <c r="J323" s="35"/>
      <c r="K323" s="35"/>
      <c r="L323" s="35"/>
      <c r="M323" s="36"/>
      <c r="N323" s="35"/>
      <c r="O323" s="35"/>
      <c r="P323" s="36"/>
      <c r="Q323" s="35"/>
      <c r="R323" s="35"/>
      <c r="S323" s="36"/>
      <c r="T323" s="35"/>
      <c r="U323" s="35"/>
      <c r="X323" s="35"/>
      <c r="Y323" s="35"/>
      <c r="Z323" s="35"/>
      <c r="AA323" s="35"/>
      <c r="AB323" s="35"/>
    </row>
    <row r="324" spans="6:28">
      <c r="F324" s="35"/>
      <c r="G324" s="35"/>
      <c r="H324" s="36"/>
      <c r="I324" s="35"/>
      <c r="J324" s="35"/>
      <c r="K324" s="35"/>
      <c r="L324" s="35"/>
      <c r="M324" s="36"/>
      <c r="N324" s="35"/>
      <c r="O324" s="35"/>
      <c r="P324" s="36"/>
      <c r="Q324" s="35"/>
      <c r="R324" s="35"/>
      <c r="S324" s="36"/>
      <c r="T324" s="35"/>
      <c r="U324" s="35"/>
      <c r="X324" s="35"/>
      <c r="Y324" s="35"/>
      <c r="Z324" s="35"/>
      <c r="AA324" s="35"/>
      <c r="AB324" s="35"/>
    </row>
    <row r="325" spans="6:28">
      <c r="F325" s="35"/>
      <c r="G325" s="35"/>
      <c r="H325" s="36"/>
      <c r="I325" s="35"/>
      <c r="J325" s="35"/>
      <c r="K325" s="35"/>
      <c r="L325" s="35"/>
      <c r="M325" s="36"/>
      <c r="N325" s="35"/>
      <c r="O325" s="35"/>
      <c r="P325" s="36"/>
      <c r="Q325" s="35"/>
      <c r="R325" s="35"/>
      <c r="S325" s="36"/>
      <c r="T325" s="35"/>
      <c r="U325" s="35"/>
      <c r="X325" s="35"/>
      <c r="Y325" s="35"/>
      <c r="Z325" s="35"/>
      <c r="AA325" s="35"/>
      <c r="AB325" s="35"/>
    </row>
    <row r="326" spans="6:28">
      <c r="F326" s="35"/>
      <c r="G326" s="35"/>
      <c r="H326" s="36"/>
      <c r="I326" s="35"/>
      <c r="J326" s="35"/>
      <c r="K326" s="35"/>
      <c r="L326" s="35"/>
      <c r="M326" s="36"/>
      <c r="N326" s="35"/>
      <c r="O326" s="35"/>
      <c r="P326" s="36"/>
      <c r="Q326" s="35"/>
      <c r="R326" s="35"/>
      <c r="S326" s="36"/>
      <c r="T326" s="35"/>
      <c r="U326" s="35"/>
      <c r="X326" s="35"/>
      <c r="Y326" s="35"/>
      <c r="Z326" s="35"/>
      <c r="AA326" s="35"/>
      <c r="AB326" s="35"/>
    </row>
    <row r="327" spans="6:28">
      <c r="F327" s="35"/>
      <c r="G327" s="35"/>
      <c r="H327" s="36"/>
      <c r="I327" s="35"/>
      <c r="J327" s="35"/>
      <c r="K327" s="35"/>
      <c r="L327" s="35"/>
      <c r="M327" s="36"/>
      <c r="N327" s="35"/>
      <c r="O327" s="35"/>
      <c r="P327" s="36"/>
      <c r="Q327" s="35"/>
      <c r="R327" s="35"/>
      <c r="S327" s="36"/>
      <c r="T327" s="35"/>
      <c r="U327" s="35"/>
      <c r="X327" s="35"/>
      <c r="Y327" s="35"/>
      <c r="Z327" s="35"/>
      <c r="AA327" s="35"/>
      <c r="AB327" s="35"/>
    </row>
    <row r="328" spans="6:28">
      <c r="F328" s="35"/>
      <c r="G328" s="35"/>
      <c r="H328" s="36"/>
      <c r="I328" s="35"/>
      <c r="J328" s="35"/>
      <c r="K328" s="35"/>
      <c r="L328" s="35"/>
      <c r="M328" s="36"/>
      <c r="N328" s="35"/>
      <c r="O328" s="35"/>
      <c r="P328" s="36"/>
      <c r="Q328" s="35"/>
      <c r="R328" s="35"/>
      <c r="S328" s="36"/>
      <c r="T328" s="35"/>
      <c r="U328" s="35"/>
      <c r="X328" s="35"/>
      <c r="Y328" s="35"/>
      <c r="Z328" s="35"/>
      <c r="AA328" s="35"/>
      <c r="AB328" s="35"/>
    </row>
    <row r="329" spans="6:28">
      <c r="F329" s="35"/>
      <c r="G329" s="35"/>
      <c r="H329" s="36"/>
      <c r="I329" s="35"/>
      <c r="J329" s="35"/>
      <c r="K329" s="35"/>
      <c r="L329" s="35"/>
      <c r="M329" s="36"/>
      <c r="N329" s="35"/>
      <c r="O329" s="35"/>
      <c r="P329" s="36"/>
      <c r="Q329" s="35"/>
      <c r="R329" s="35"/>
      <c r="S329" s="36"/>
      <c r="T329" s="35"/>
      <c r="U329" s="35"/>
      <c r="X329" s="35"/>
      <c r="Y329" s="35"/>
      <c r="Z329" s="35"/>
      <c r="AA329" s="35"/>
      <c r="AB329" s="35"/>
    </row>
    <row r="330" spans="6:28">
      <c r="F330" s="35"/>
      <c r="G330" s="35"/>
      <c r="H330" s="36"/>
      <c r="I330" s="35"/>
      <c r="J330" s="35"/>
      <c r="K330" s="35"/>
      <c r="L330" s="35"/>
      <c r="M330" s="36"/>
      <c r="N330" s="35"/>
      <c r="O330" s="35"/>
      <c r="P330" s="36"/>
      <c r="Q330" s="35"/>
      <c r="R330" s="35"/>
      <c r="S330" s="36"/>
      <c r="T330" s="35"/>
      <c r="U330" s="35"/>
      <c r="X330" s="35"/>
      <c r="Y330" s="35"/>
      <c r="Z330" s="35"/>
      <c r="AA330" s="35"/>
      <c r="AB330" s="35"/>
    </row>
    <row r="331" spans="6:28">
      <c r="F331" s="35"/>
      <c r="G331" s="35"/>
      <c r="H331" s="36"/>
      <c r="I331" s="35"/>
      <c r="J331" s="35"/>
      <c r="K331" s="35"/>
      <c r="L331" s="35"/>
      <c r="M331" s="36"/>
      <c r="N331" s="35"/>
      <c r="O331" s="35"/>
      <c r="P331" s="36"/>
      <c r="Q331" s="35"/>
      <c r="R331" s="35"/>
      <c r="S331" s="36"/>
      <c r="T331" s="35"/>
      <c r="U331" s="35"/>
      <c r="X331" s="35"/>
      <c r="Y331" s="35"/>
      <c r="Z331" s="35"/>
      <c r="AA331" s="35"/>
      <c r="AB331" s="35"/>
    </row>
    <row r="332" spans="6:28">
      <c r="F332" s="35"/>
      <c r="G332" s="35"/>
      <c r="H332" s="36"/>
      <c r="I332" s="35"/>
      <c r="J332" s="35"/>
      <c r="K332" s="35"/>
      <c r="L332" s="35"/>
      <c r="M332" s="36"/>
      <c r="N332" s="35"/>
      <c r="O332" s="35"/>
      <c r="P332" s="36"/>
      <c r="Q332" s="35"/>
      <c r="R332" s="35"/>
      <c r="S332" s="36"/>
      <c r="T332" s="35"/>
      <c r="U332" s="35"/>
      <c r="X332" s="35"/>
      <c r="Y332" s="35"/>
      <c r="Z332" s="35"/>
      <c r="AA332" s="35"/>
      <c r="AB332" s="35"/>
    </row>
    <row r="333" spans="6:28">
      <c r="F333" s="35"/>
      <c r="G333" s="35"/>
      <c r="H333" s="36"/>
      <c r="I333" s="35"/>
      <c r="J333" s="35"/>
      <c r="K333" s="35"/>
      <c r="L333" s="35"/>
      <c r="M333" s="36"/>
      <c r="N333" s="35"/>
      <c r="O333" s="35"/>
      <c r="P333" s="36"/>
      <c r="Q333" s="35"/>
      <c r="R333" s="35"/>
      <c r="S333" s="36"/>
      <c r="T333" s="35"/>
      <c r="U333" s="35"/>
      <c r="X333" s="35"/>
      <c r="Y333" s="35"/>
      <c r="Z333" s="35"/>
      <c r="AA333" s="35"/>
      <c r="AB333" s="35"/>
    </row>
    <row r="334" spans="6:28">
      <c r="F334" s="35"/>
      <c r="G334" s="35"/>
      <c r="H334" s="36"/>
      <c r="I334" s="35"/>
      <c r="J334" s="35"/>
      <c r="K334" s="35"/>
      <c r="L334" s="35"/>
      <c r="M334" s="36"/>
      <c r="N334" s="35"/>
      <c r="O334" s="35"/>
      <c r="P334" s="36"/>
      <c r="Q334" s="35"/>
      <c r="R334" s="35"/>
      <c r="S334" s="36"/>
      <c r="T334" s="35"/>
      <c r="U334" s="35"/>
      <c r="X334" s="35"/>
      <c r="Y334" s="35"/>
      <c r="Z334" s="35"/>
      <c r="AA334" s="35"/>
      <c r="AB334" s="35"/>
    </row>
    <row r="335" spans="6:28">
      <c r="F335" s="35"/>
      <c r="G335" s="35"/>
      <c r="H335" s="36"/>
      <c r="I335" s="35"/>
      <c r="J335" s="35"/>
      <c r="K335" s="35"/>
      <c r="L335" s="35"/>
      <c r="M335" s="36"/>
      <c r="N335" s="35"/>
      <c r="O335" s="35"/>
      <c r="P335" s="36"/>
      <c r="Q335" s="35"/>
      <c r="R335" s="35"/>
      <c r="S335" s="36"/>
      <c r="T335" s="35"/>
      <c r="U335" s="35"/>
      <c r="X335" s="35"/>
      <c r="Y335" s="35"/>
      <c r="Z335" s="35"/>
      <c r="AA335" s="35"/>
      <c r="AB335" s="35"/>
    </row>
    <row r="336" spans="6:28">
      <c r="F336" s="35"/>
      <c r="G336" s="35"/>
      <c r="H336" s="36"/>
      <c r="I336" s="35"/>
      <c r="J336" s="35"/>
      <c r="K336" s="35"/>
      <c r="L336" s="35"/>
      <c r="M336" s="36"/>
      <c r="N336" s="35"/>
      <c r="O336" s="35"/>
      <c r="P336" s="36"/>
      <c r="Q336" s="35"/>
      <c r="R336" s="35"/>
      <c r="S336" s="36"/>
      <c r="T336" s="35"/>
      <c r="U336" s="35"/>
      <c r="X336" s="35"/>
      <c r="Y336" s="35"/>
      <c r="Z336" s="35"/>
      <c r="AA336" s="35"/>
      <c r="AB336" s="35"/>
    </row>
    <row r="337" spans="6:28">
      <c r="F337" s="35"/>
      <c r="G337" s="35"/>
      <c r="H337" s="36"/>
      <c r="I337" s="35"/>
      <c r="J337" s="35"/>
      <c r="K337" s="35"/>
      <c r="L337" s="35"/>
      <c r="M337" s="36"/>
      <c r="N337" s="35"/>
      <c r="O337" s="35"/>
      <c r="P337" s="36"/>
      <c r="Q337" s="35"/>
      <c r="R337" s="35"/>
      <c r="S337" s="36"/>
      <c r="T337" s="35"/>
      <c r="U337" s="35"/>
      <c r="X337" s="35"/>
      <c r="Y337" s="35"/>
      <c r="Z337" s="35"/>
      <c r="AA337" s="35"/>
      <c r="AB337" s="35"/>
    </row>
    <row r="338" spans="6:28">
      <c r="F338" s="35"/>
      <c r="G338" s="35"/>
      <c r="H338" s="36"/>
      <c r="I338" s="35"/>
      <c r="J338" s="35"/>
      <c r="K338" s="35"/>
      <c r="L338" s="35"/>
      <c r="M338" s="36"/>
      <c r="N338" s="35"/>
      <c r="O338" s="35"/>
      <c r="P338" s="36"/>
      <c r="Q338" s="35"/>
      <c r="R338" s="35"/>
      <c r="S338" s="36"/>
      <c r="T338" s="35"/>
      <c r="U338" s="35"/>
      <c r="X338" s="35"/>
      <c r="Y338" s="35"/>
      <c r="Z338" s="35"/>
      <c r="AA338" s="35"/>
      <c r="AB338" s="35"/>
    </row>
    <row r="339" spans="6:28">
      <c r="F339" s="35"/>
      <c r="G339" s="35"/>
      <c r="H339" s="36"/>
      <c r="I339" s="35"/>
      <c r="J339" s="35"/>
      <c r="K339" s="35"/>
      <c r="L339" s="35"/>
      <c r="M339" s="36"/>
      <c r="N339" s="35"/>
      <c r="O339" s="35"/>
      <c r="P339" s="36"/>
      <c r="Q339" s="35"/>
      <c r="R339" s="35"/>
      <c r="S339" s="36"/>
      <c r="T339" s="35"/>
      <c r="U339" s="35"/>
      <c r="X339" s="35"/>
      <c r="Y339" s="35"/>
      <c r="Z339" s="35"/>
      <c r="AA339" s="35"/>
      <c r="AB339" s="35"/>
    </row>
    <row r="340" spans="6:28">
      <c r="F340" s="35"/>
      <c r="G340" s="35"/>
      <c r="H340" s="36"/>
      <c r="I340" s="35"/>
      <c r="J340" s="35"/>
      <c r="K340" s="35"/>
      <c r="L340" s="35"/>
      <c r="M340" s="36"/>
      <c r="N340" s="35"/>
      <c r="O340" s="35"/>
      <c r="P340" s="36"/>
      <c r="Q340" s="35"/>
      <c r="R340" s="35"/>
      <c r="S340" s="36"/>
      <c r="T340" s="35"/>
      <c r="U340" s="35"/>
      <c r="X340" s="35"/>
      <c r="Y340" s="35"/>
      <c r="Z340" s="35"/>
      <c r="AA340" s="35"/>
      <c r="AB340" s="35"/>
    </row>
    <row r="341" spans="6:28">
      <c r="F341" s="35"/>
      <c r="G341" s="35"/>
      <c r="H341" s="36"/>
      <c r="I341" s="35"/>
      <c r="J341" s="35"/>
      <c r="K341" s="35"/>
      <c r="L341" s="35"/>
      <c r="M341" s="36"/>
      <c r="N341" s="35"/>
      <c r="O341" s="35"/>
      <c r="P341" s="36"/>
      <c r="Q341" s="35"/>
      <c r="R341" s="35"/>
      <c r="S341" s="36"/>
      <c r="T341" s="35"/>
      <c r="U341" s="35"/>
      <c r="X341" s="35"/>
      <c r="Y341" s="35"/>
      <c r="Z341" s="35"/>
      <c r="AA341" s="35"/>
      <c r="AB341" s="35"/>
    </row>
    <row r="342" spans="6:28">
      <c r="F342" s="35"/>
      <c r="G342" s="35"/>
      <c r="H342" s="36"/>
      <c r="I342" s="35"/>
      <c r="J342" s="35"/>
      <c r="K342" s="35"/>
      <c r="L342" s="35"/>
      <c r="M342" s="36"/>
      <c r="N342" s="35"/>
      <c r="O342" s="35"/>
      <c r="P342" s="36"/>
      <c r="Q342" s="35"/>
      <c r="R342" s="35"/>
      <c r="S342" s="36"/>
      <c r="T342" s="35"/>
      <c r="U342" s="35"/>
      <c r="X342" s="35"/>
      <c r="Y342" s="35"/>
      <c r="Z342" s="35"/>
      <c r="AA342" s="35"/>
      <c r="AB342" s="35"/>
    </row>
    <row r="343" spans="6:28">
      <c r="F343" s="35"/>
      <c r="G343" s="35"/>
      <c r="H343" s="36"/>
      <c r="I343" s="35"/>
      <c r="J343" s="35"/>
      <c r="K343" s="35"/>
      <c r="L343" s="35"/>
      <c r="M343" s="36"/>
      <c r="N343" s="35"/>
      <c r="O343" s="35"/>
      <c r="P343" s="36"/>
      <c r="Q343" s="35"/>
      <c r="R343" s="35"/>
      <c r="S343" s="36"/>
      <c r="T343" s="35"/>
      <c r="U343" s="35"/>
      <c r="X343" s="35"/>
      <c r="Y343" s="35"/>
      <c r="Z343" s="35"/>
      <c r="AA343" s="35"/>
      <c r="AB343" s="35"/>
    </row>
    <row r="344" spans="6:28">
      <c r="F344" s="35"/>
      <c r="G344" s="35"/>
      <c r="H344" s="36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6"/>
      <c r="T344" s="35"/>
      <c r="U344" s="35"/>
      <c r="X344" s="35"/>
      <c r="Y344" s="35"/>
      <c r="Z344" s="35"/>
      <c r="AA344" s="35"/>
      <c r="AB344" s="35"/>
    </row>
    <row r="345" spans="6:28">
      <c r="F345" s="35"/>
      <c r="G345" s="35"/>
      <c r="H345" s="36"/>
      <c r="I345" s="35"/>
      <c r="J345" s="35"/>
      <c r="K345" s="35"/>
      <c r="L345" s="35"/>
      <c r="M345" s="36"/>
      <c r="N345" s="35"/>
      <c r="O345" s="35"/>
      <c r="P345" s="36"/>
      <c r="Q345" s="35"/>
      <c r="R345" s="35"/>
      <c r="S345" s="36"/>
      <c r="T345" s="35"/>
      <c r="U345" s="35"/>
      <c r="X345" s="35"/>
      <c r="Y345" s="35"/>
      <c r="Z345" s="35"/>
      <c r="AA345" s="35"/>
      <c r="AB345" s="35"/>
    </row>
    <row r="346" spans="6:28">
      <c r="F346" s="35"/>
      <c r="G346" s="35"/>
      <c r="H346" s="36"/>
      <c r="I346" s="35"/>
      <c r="J346" s="35"/>
      <c r="K346" s="35"/>
      <c r="L346" s="35"/>
      <c r="M346" s="36"/>
      <c r="N346" s="35"/>
      <c r="O346" s="35"/>
      <c r="P346" s="36"/>
      <c r="Q346" s="35"/>
      <c r="R346" s="35"/>
      <c r="S346" s="36"/>
      <c r="T346" s="35"/>
      <c r="U346" s="35"/>
      <c r="X346" s="35"/>
      <c r="Y346" s="35"/>
      <c r="Z346" s="35"/>
      <c r="AA346" s="35"/>
      <c r="AB346" s="35"/>
    </row>
    <row r="347" spans="6:28">
      <c r="F347" s="35"/>
      <c r="G347" s="35"/>
      <c r="H347" s="36"/>
      <c r="I347" s="35"/>
      <c r="J347" s="35"/>
      <c r="K347" s="35"/>
      <c r="L347" s="35"/>
      <c r="M347" s="36"/>
      <c r="N347" s="35"/>
      <c r="O347" s="35"/>
      <c r="P347" s="36"/>
      <c r="Q347" s="35"/>
      <c r="R347" s="35"/>
      <c r="S347" s="36"/>
      <c r="T347" s="35"/>
      <c r="U347" s="35"/>
      <c r="X347" s="35"/>
      <c r="Y347" s="35"/>
      <c r="Z347" s="35"/>
      <c r="AA347" s="35"/>
      <c r="AB347" s="35"/>
    </row>
    <row r="348" spans="6:28">
      <c r="F348" s="35"/>
      <c r="G348" s="35"/>
      <c r="H348" s="36"/>
      <c r="I348" s="35"/>
      <c r="J348" s="35"/>
      <c r="K348" s="35"/>
      <c r="L348" s="35"/>
      <c r="M348" s="36"/>
      <c r="N348" s="35"/>
      <c r="O348" s="35"/>
      <c r="P348" s="36"/>
      <c r="Q348" s="35"/>
      <c r="R348" s="35"/>
      <c r="S348" s="36"/>
      <c r="T348" s="35"/>
      <c r="U348" s="35"/>
      <c r="X348" s="35"/>
      <c r="Y348" s="35"/>
      <c r="Z348" s="35"/>
      <c r="AA348" s="35"/>
      <c r="AB348" s="35"/>
    </row>
    <row r="349" spans="6:28">
      <c r="F349" s="35"/>
      <c r="G349" s="35"/>
      <c r="H349" s="36"/>
      <c r="I349" s="35"/>
      <c r="J349" s="35"/>
      <c r="K349" s="35"/>
      <c r="L349" s="35"/>
      <c r="M349" s="36"/>
      <c r="N349" s="35"/>
      <c r="O349" s="35"/>
      <c r="P349" s="36"/>
      <c r="Q349" s="35"/>
      <c r="R349" s="35"/>
      <c r="S349" s="36"/>
      <c r="T349" s="35"/>
      <c r="U349" s="35"/>
      <c r="X349" s="35"/>
      <c r="Y349" s="35"/>
      <c r="Z349" s="35"/>
      <c r="AA349" s="35"/>
      <c r="AB349" s="35"/>
    </row>
    <row r="350" spans="6:28">
      <c r="F350" s="35"/>
      <c r="G350" s="35"/>
      <c r="H350" s="36"/>
      <c r="I350" s="35"/>
      <c r="J350" s="35"/>
      <c r="K350" s="35"/>
      <c r="L350" s="35"/>
      <c r="M350" s="36"/>
      <c r="N350" s="35"/>
      <c r="O350" s="35"/>
      <c r="P350" s="36"/>
      <c r="Q350" s="35"/>
      <c r="R350" s="35"/>
      <c r="S350" s="36"/>
      <c r="T350" s="35"/>
      <c r="U350" s="35"/>
      <c r="X350" s="35"/>
      <c r="Y350" s="35"/>
      <c r="Z350" s="35"/>
      <c r="AA350" s="35"/>
      <c r="AB350" s="35"/>
    </row>
    <row r="351" spans="6:28"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6"/>
      <c r="Q351" s="35"/>
      <c r="R351" s="35"/>
      <c r="S351" s="36"/>
      <c r="T351" s="35"/>
      <c r="U351" s="35"/>
      <c r="X351" s="35"/>
      <c r="Y351" s="35"/>
      <c r="Z351" s="35"/>
      <c r="AA351" s="35"/>
      <c r="AB351" s="35"/>
    </row>
    <row r="352" spans="6:28">
      <c r="F352" s="35"/>
      <c r="G352" s="35"/>
      <c r="H352" s="36"/>
      <c r="I352" s="35"/>
      <c r="J352" s="35"/>
      <c r="K352" s="35"/>
      <c r="L352" s="35"/>
      <c r="M352" s="36"/>
      <c r="N352" s="35"/>
      <c r="O352" s="35"/>
      <c r="P352" s="36"/>
      <c r="Q352" s="35"/>
      <c r="R352" s="35"/>
      <c r="S352" s="36"/>
      <c r="T352" s="35"/>
      <c r="U352" s="35"/>
      <c r="X352" s="35"/>
      <c r="Y352" s="35"/>
      <c r="Z352" s="35"/>
      <c r="AA352" s="35"/>
      <c r="AB352" s="35"/>
    </row>
    <row r="353" spans="6:28">
      <c r="F353" s="35"/>
      <c r="G353" s="35"/>
      <c r="H353" s="36"/>
      <c r="I353" s="35"/>
      <c r="J353" s="35"/>
      <c r="K353" s="35"/>
      <c r="L353" s="35"/>
      <c r="M353" s="36"/>
      <c r="N353" s="35"/>
      <c r="O353" s="35"/>
      <c r="P353" s="36"/>
      <c r="Q353" s="35"/>
      <c r="R353" s="35"/>
      <c r="S353" s="36"/>
      <c r="T353" s="35"/>
      <c r="U353" s="35"/>
      <c r="X353" s="35"/>
      <c r="Y353" s="35"/>
      <c r="Z353" s="35"/>
      <c r="AA353" s="35"/>
      <c r="AB353" s="35"/>
    </row>
    <row r="354" spans="6:28">
      <c r="F354" s="35"/>
      <c r="G354" s="35"/>
      <c r="H354" s="36"/>
      <c r="I354" s="35"/>
      <c r="J354" s="35"/>
      <c r="K354" s="35"/>
      <c r="L354" s="35"/>
      <c r="M354" s="36"/>
      <c r="N354" s="35"/>
      <c r="O354" s="35"/>
      <c r="P354" s="36"/>
      <c r="Q354" s="35"/>
      <c r="R354" s="35"/>
      <c r="S354" s="36"/>
      <c r="T354" s="35"/>
      <c r="U354" s="35"/>
      <c r="X354" s="35"/>
      <c r="Y354" s="35"/>
      <c r="Z354" s="35"/>
      <c r="AA354" s="35"/>
      <c r="AB354" s="35"/>
    </row>
    <row r="355" spans="6:28">
      <c r="F355" s="35"/>
      <c r="G355" s="35"/>
      <c r="H355" s="36"/>
      <c r="I355" s="35"/>
      <c r="J355" s="35"/>
      <c r="K355" s="35"/>
      <c r="L355" s="35"/>
      <c r="M355" s="36"/>
      <c r="N355" s="35"/>
      <c r="O355" s="35"/>
      <c r="P355" s="36"/>
      <c r="Q355" s="35"/>
      <c r="R355" s="35"/>
      <c r="S355" s="36"/>
      <c r="T355" s="35"/>
      <c r="U355" s="35"/>
      <c r="X355" s="35"/>
      <c r="Y355" s="35"/>
      <c r="Z355" s="35"/>
      <c r="AA355" s="35"/>
      <c r="AB355" s="35"/>
    </row>
    <row r="356" spans="6:28">
      <c r="F356" s="35"/>
      <c r="G356" s="35"/>
      <c r="H356" s="36"/>
      <c r="I356" s="35"/>
      <c r="J356" s="35"/>
      <c r="K356" s="35"/>
      <c r="L356" s="35"/>
      <c r="M356" s="36"/>
      <c r="N356" s="35"/>
      <c r="O356" s="35"/>
      <c r="P356" s="36"/>
      <c r="Q356" s="35"/>
      <c r="R356" s="35"/>
      <c r="S356" s="36"/>
      <c r="T356" s="35"/>
      <c r="U356" s="35"/>
      <c r="X356" s="35"/>
      <c r="Y356" s="35"/>
      <c r="Z356" s="35"/>
      <c r="AA356" s="35"/>
      <c r="AB356" s="35"/>
    </row>
    <row r="357" spans="6:28">
      <c r="F357" s="35"/>
      <c r="G357" s="35"/>
      <c r="H357" s="36"/>
      <c r="I357" s="35"/>
      <c r="J357" s="35"/>
      <c r="K357" s="35"/>
      <c r="L357" s="35"/>
      <c r="M357" s="36"/>
      <c r="N357" s="35"/>
      <c r="O357" s="35"/>
      <c r="P357" s="36"/>
      <c r="Q357" s="35"/>
      <c r="R357" s="35"/>
      <c r="S357" s="36"/>
      <c r="T357" s="35"/>
      <c r="U357" s="35"/>
      <c r="X357" s="35"/>
      <c r="Y357" s="35"/>
      <c r="Z357" s="35"/>
      <c r="AA357" s="35"/>
      <c r="AB357" s="35"/>
    </row>
    <row r="358" spans="6:28">
      <c r="F358" s="35"/>
      <c r="G358" s="35"/>
      <c r="H358" s="36"/>
      <c r="I358" s="35"/>
      <c r="J358" s="35"/>
      <c r="K358" s="35"/>
      <c r="L358" s="35"/>
      <c r="M358" s="36"/>
      <c r="N358" s="35"/>
      <c r="O358" s="35"/>
      <c r="P358" s="36"/>
      <c r="Q358" s="35"/>
      <c r="R358" s="35"/>
      <c r="S358" s="36"/>
      <c r="T358" s="35"/>
      <c r="U358" s="35"/>
      <c r="X358" s="35"/>
      <c r="Y358" s="35"/>
      <c r="Z358" s="35"/>
      <c r="AA358" s="35"/>
      <c r="AB358" s="35"/>
    </row>
    <row r="359" spans="6:28">
      <c r="F359" s="35"/>
      <c r="G359" s="35"/>
      <c r="H359" s="36"/>
      <c r="I359" s="35"/>
      <c r="J359" s="35"/>
      <c r="K359" s="35"/>
      <c r="L359" s="35"/>
      <c r="M359" s="36"/>
      <c r="N359" s="35"/>
      <c r="O359" s="35"/>
      <c r="P359" s="36"/>
      <c r="Q359" s="35"/>
      <c r="R359" s="35"/>
      <c r="S359" s="36"/>
      <c r="T359" s="35"/>
      <c r="U359" s="35"/>
      <c r="X359" s="35"/>
      <c r="Y359" s="35"/>
      <c r="Z359" s="35"/>
      <c r="AA359" s="35"/>
      <c r="AB359" s="35"/>
    </row>
    <row r="360" spans="6:28">
      <c r="F360" s="35"/>
      <c r="G360" s="35"/>
      <c r="H360" s="36"/>
      <c r="I360" s="35"/>
      <c r="J360" s="35"/>
      <c r="K360" s="35"/>
      <c r="L360" s="35"/>
      <c r="M360" s="36"/>
      <c r="N360" s="35"/>
      <c r="O360" s="35"/>
      <c r="P360" s="36"/>
      <c r="Q360" s="35"/>
      <c r="R360" s="35"/>
      <c r="S360" s="36"/>
      <c r="T360" s="35"/>
      <c r="U360" s="35"/>
      <c r="X360" s="35"/>
      <c r="Y360" s="35"/>
      <c r="Z360" s="35"/>
      <c r="AA360" s="35"/>
      <c r="AB360" s="35"/>
    </row>
    <row r="361" spans="6:28">
      <c r="F361" s="35"/>
      <c r="G361" s="35"/>
      <c r="H361" s="36"/>
      <c r="I361" s="35"/>
      <c r="J361" s="35"/>
      <c r="K361" s="35"/>
      <c r="L361" s="35"/>
      <c r="M361" s="36"/>
      <c r="N361" s="35"/>
      <c r="O361" s="35"/>
      <c r="P361" s="36"/>
      <c r="Q361" s="35"/>
      <c r="R361" s="35"/>
      <c r="S361" s="36"/>
      <c r="T361" s="35"/>
      <c r="U361" s="35"/>
      <c r="X361" s="35"/>
      <c r="Y361" s="35"/>
      <c r="Z361" s="35"/>
      <c r="AA361" s="35"/>
      <c r="AB361" s="35"/>
    </row>
    <row r="362" spans="6:28">
      <c r="F362" s="35"/>
      <c r="G362" s="35"/>
      <c r="H362" s="36"/>
      <c r="I362" s="35"/>
      <c r="J362" s="35"/>
      <c r="K362" s="35"/>
      <c r="L362" s="35"/>
      <c r="M362" s="36"/>
      <c r="N362" s="35"/>
      <c r="O362" s="35"/>
      <c r="P362" s="36"/>
      <c r="Q362" s="35"/>
      <c r="R362" s="35"/>
      <c r="S362" s="36"/>
      <c r="T362" s="35"/>
      <c r="U362" s="35"/>
      <c r="X362" s="35"/>
      <c r="Y362" s="35"/>
      <c r="Z362" s="35"/>
      <c r="AA362" s="35"/>
      <c r="AB362" s="35"/>
    </row>
    <row r="363" spans="6:28">
      <c r="F363" s="35"/>
      <c r="G363" s="35"/>
      <c r="H363" s="36"/>
      <c r="I363" s="35"/>
      <c r="J363" s="35"/>
      <c r="K363" s="35"/>
      <c r="L363" s="35"/>
      <c r="M363" s="36"/>
      <c r="N363" s="35"/>
      <c r="O363" s="35"/>
      <c r="P363" s="36"/>
      <c r="Q363" s="35"/>
      <c r="R363" s="35"/>
      <c r="S363" s="36"/>
      <c r="T363" s="35"/>
      <c r="U363" s="35"/>
      <c r="X363" s="35"/>
      <c r="Y363" s="35"/>
      <c r="Z363" s="35"/>
      <c r="AA363" s="35"/>
      <c r="AB363" s="35"/>
    </row>
    <row r="364" spans="6:28">
      <c r="F364" s="35"/>
      <c r="G364" s="35"/>
      <c r="H364" s="36"/>
      <c r="I364" s="35"/>
      <c r="J364" s="35"/>
      <c r="K364" s="35"/>
      <c r="L364" s="35"/>
      <c r="M364" s="36"/>
      <c r="N364" s="35"/>
      <c r="O364" s="35"/>
      <c r="P364" s="36"/>
      <c r="Q364" s="35"/>
      <c r="R364" s="35"/>
      <c r="S364" s="36"/>
      <c r="T364" s="35"/>
      <c r="U364" s="35"/>
      <c r="X364" s="35"/>
      <c r="Y364" s="35"/>
      <c r="Z364" s="35"/>
      <c r="AA364" s="35"/>
      <c r="AB364" s="35"/>
    </row>
    <row r="365" spans="6:28">
      <c r="F365" s="35"/>
      <c r="G365" s="35"/>
      <c r="H365" s="36"/>
      <c r="I365" s="35"/>
      <c r="J365" s="35"/>
      <c r="K365" s="35"/>
      <c r="L365" s="35"/>
      <c r="M365" s="36"/>
      <c r="N365" s="35"/>
      <c r="O365" s="35"/>
      <c r="P365" s="36"/>
      <c r="Q365" s="35"/>
      <c r="R365" s="35"/>
      <c r="S365" s="36"/>
      <c r="T365" s="35"/>
      <c r="U365" s="35"/>
      <c r="X365" s="35"/>
      <c r="Y365" s="35"/>
      <c r="Z365" s="35"/>
      <c r="AA365" s="35"/>
      <c r="AB365" s="35"/>
    </row>
    <row r="366" spans="6:28">
      <c r="F366" s="35"/>
      <c r="G366" s="35"/>
      <c r="H366" s="36"/>
      <c r="I366" s="35"/>
      <c r="J366" s="35"/>
      <c r="K366" s="35"/>
      <c r="L366" s="35"/>
      <c r="M366" s="36"/>
      <c r="N366" s="35"/>
      <c r="O366" s="35"/>
      <c r="P366" s="36"/>
      <c r="Q366" s="35"/>
      <c r="R366" s="35"/>
      <c r="S366" s="36"/>
      <c r="T366" s="35"/>
      <c r="U366" s="35"/>
      <c r="X366" s="35"/>
      <c r="Y366" s="35"/>
      <c r="Z366" s="35"/>
      <c r="AA366" s="35"/>
      <c r="AB366" s="35"/>
    </row>
    <row r="367" spans="6:28">
      <c r="F367" s="35"/>
      <c r="G367" s="35"/>
      <c r="H367" s="36"/>
      <c r="I367" s="35"/>
      <c r="J367" s="35"/>
      <c r="K367" s="35"/>
      <c r="L367" s="35"/>
      <c r="M367" s="36"/>
      <c r="N367" s="35"/>
      <c r="O367" s="35"/>
      <c r="P367" s="36"/>
      <c r="Q367" s="35"/>
      <c r="R367" s="35"/>
      <c r="S367" s="36"/>
      <c r="T367" s="35"/>
      <c r="U367" s="35"/>
      <c r="X367" s="35"/>
      <c r="Y367" s="35"/>
      <c r="Z367" s="35"/>
      <c r="AA367" s="35"/>
      <c r="AB367" s="35"/>
    </row>
    <row r="368" spans="6:28">
      <c r="F368" s="35"/>
      <c r="G368" s="35"/>
      <c r="H368" s="36"/>
      <c r="I368" s="35"/>
      <c r="J368" s="35"/>
      <c r="K368" s="35"/>
      <c r="L368" s="35"/>
      <c r="M368" s="36"/>
      <c r="N368" s="35"/>
      <c r="O368" s="35"/>
      <c r="P368" s="36"/>
      <c r="Q368" s="35"/>
      <c r="R368" s="35"/>
      <c r="S368" s="36"/>
      <c r="T368" s="35"/>
      <c r="U368" s="35"/>
      <c r="X368" s="35"/>
      <c r="Y368" s="35"/>
      <c r="Z368" s="35"/>
      <c r="AA368" s="35"/>
      <c r="AB368" s="35"/>
    </row>
    <row r="369" spans="6:28">
      <c r="F369" s="35"/>
      <c r="G369" s="35"/>
      <c r="H369" s="36"/>
      <c r="I369" s="35"/>
      <c r="J369" s="35"/>
      <c r="K369" s="35"/>
      <c r="L369" s="35"/>
      <c r="M369" s="36"/>
      <c r="N369" s="35"/>
      <c r="O369" s="35"/>
      <c r="P369" s="36"/>
      <c r="Q369" s="35"/>
      <c r="R369" s="35"/>
      <c r="S369" s="36"/>
      <c r="T369" s="35"/>
      <c r="U369" s="35"/>
      <c r="X369" s="35"/>
      <c r="Y369" s="35"/>
      <c r="Z369" s="35"/>
      <c r="AA369" s="35"/>
      <c r="AB369" s="35"/>
    </row>
    <row r="370" spans="6:28">
      <c r="F370" s="35"/>
      <c r="G370" s="35"/>
      <c r="H370" s="36"/>
      <c r="I370" s="35"/>
      <c r="J370" s="35"/>
      <c r="K370" s="35"/>
      <c r="L370" s="35"/>
      <c r="M370" s="36"/>
      <c r="N370" s="35"/>
      <c r="O370" s="35"/>
      <c r="P370" s="36"/>
      <c r="Q370" s="35"/>
      <c r="R370" s="35"/>
      <c r="S370" s="36"/>
      <c r="T370" s="35"/>
      <c r="U370" s="35"/>
      <c r="X370" s="35"/>
      <c r="Y370" s="35"/>
      <c r="Z370" s="35"/>
      <c r="AA370" s="35"/>
      <c r="AB370" s="35"/>
    </row>
    <row r="371" spans="6:28">
      <c r="F371" s="35"/>
      <c r="G371" s="35"/>
      <c r="H371" s="36"/>
      <c r="I371" s="35"/>
      <c r="J371" s="35"/>
      <c r="K371" s="35"/>
      <c r="L371" s="35"/>
      <c r="M371" s="36"/>
      <c r="N371" s="35"/>
      <c r="O371" s="35"/>
      <c r="P371" s="36"/>
      <c r="Q371" s="35"/>
      <c r="R371" s="35"/>
      <c r="S371" s="36"/>
      <c r="T371" s="35"/>
      <c r="U371" s="35"/>
      <c r="X371" s="35"/>
      <c r="Y371" s="35"/>
      <c r="Z371" s="35"/>
      <c r="AA371" s="35"/>
      <c r="AB371" s="35"/>
    </row>
    <row r="372" spans="6:28">
      <c r="F372" s="35"/>
      <c r="G372" s="35"/>
      <c r="H372" s="36"/>
      <c r="I372" s="35"/>
      <c r="J372" s="35"/>
      <c r="K372" s="35"/>
      <c r="L372" s="35"/>
      <c r="M372" s="36"/>
      <c r="N372" s="35"/>
      <c r="O372" s="35"/>
      <c r="P372" s="36"/>
      <c r="Q372" s="35"/>
      <c r="R372" s="35"/>
      <c r="S372" s="36"/>
      <c r="T372" s="35"/>
      <c r="U372" s="35"/>
      <c r="X372" s="35"/>
      <c r="Y372" s="35"/>
      <c r="Z372" s="35"/>
      <c r="AA372" s="35"/>
      <c r="AB372" s="35"/>
    </row>
    <row r="373" spans="6:28">
      <c r="F373" s="35"/>
      <c r="G373" s="35"/>
      <c r="H373" s="36"/>
      <c r="I373" s="35"/>
      <c r="J373" s="35"/>
      <c r="K373" s="35"/>
      <c r="L373" s="35"/>
      <c r="M373" s="36"/>
      <c r="N373" s="35"/>
      <c r="O373" s="35"/>
      <c r="P373" s="36"/>
      <c r="Q373" s="35"/>
      <c r="R373" s="35"/>
      <c r="S373" s="36"/>
      <c r="T373" s="35"/>
      <c r="U373" s="35"/>
      <c r="X373" s="35"/>
      <c r="Y373" s="35"/>
      <c r="Z373" s="35"/>
      <c r="AA373" s="35"/>
      <c r="AB373" s="35"/>
    </row>
    <row r="374" spans="6:28">
      <c r="F374" s="35"/>
      <c r="G374" s="35"/>
      <c r="H374" s="36"/>
      <c r="I374" s="35"/>
      <c r="J374" s="35"/>
      <c r="K374" s="35"/>
      <c r="L374" s="35"/>
      <c r="M374" s="36"/>
      <c r="N374" s="35"/>
      <c r="O374" s="35"/>
      <c r="P374" s="36"/>
      <c r="Q374" s="35"/>
      <c r="R374" s="35"/>
      <c r="S374" s="36"/>
      <c r="T374" s="35"/>
      <c r="U374" s="35"/>
      <c r="X374" s="35"/>
      <c r="Y374" s="35"/>
      <c r="Z374" s="35"/>
      <c r="AA374" s="35"/>
      <c r="AB374" s="35"/>
    </row>
    <row r="375" spans="6:28">
      <c r="F375" s="35"/>
      <c r="G375" s="35"/>
      <c r="H375" s="36"/>
      <c r="I375" s="35"/>
      <c r="J375" s="35"/>
      <c r="K375" s="35"/>
      <c r="L375" s="35"/>
      <c r="M375" s="36"/>
      <c r="N375" s="35"/>
      <c r="O375" s="35"/>
      <c r="P375" s="36"/>
      <c r="Q375" s="35"/>
      <c r="R375" s="35"/>
      <c r="S375" s="36"/>
      <c r="T375" s="35"/>
      <c r="U375" s="35"/>
      <c r="X375" s="35"/>
      <c r="Y375" s="35"/>
      <c r="Z375" s="35"/>
      <c r="AA375" s="35"/>
      <c r="AB375" s="35"/>
    </row>
    <row r="376" spans="6:28">
      <c r="F376" s="35"/>
      <c r="G376" s="35"/>
      <c r="H376" s="36"/>
      <c r="I376" s="35"/>
      <c r="J376" s="35"/>
      <c r="K376" s="35"/>
      <c r="L376" s="35"/>
      <c r="M376" s="36"/>
      <c r="N376" s="35"/>
      <c r="O376" s="35"/>
      <c r="P376" s="36"/>
      <c r="Q376" s="35"/>
      <c r="R376" s="35"/>
      <c r="S376" s="36"/>
      <c r="T376" s="35"/>
      <c r="U376" s="35"/>
      <c r="X376" s="35"/>
      <c r="Y376" s="35"/>
      <c r="Z376" s="35"/>
      <c r="AA376" s="35"/>
      <c r="AB376" s="35"/>
    </row>
    <row r="377" spans="6:28">
      <c r="F377" s="35"/>
      <c r="G377" s="35"/>
      <c r="H377" s="36"/>
      <c r="I377" s="35"/>
      <c r="J377" s="35"/>
      <c r="K377" s="35"/>
      <c r="L377" s="35"/>
      <c r="M377" s="36"/>
      <c r="N377" s="35"/>
      <c r="O377" s="35"/>
      <c r="P377" s="36"/>
      <c r="Q377" s="35"/>
      <c r="R377" s="35"/>
      <c r="S377" s="36"/>
      <c r="T377" s="35"/>
      <c r="U377" s="35"/>
      <c r="X377" s="35"/>
      <c r="Y377" s="35"/>
      <c r="Z377" s="35"/>
      <c r="AA377" s="35"/>
      <c r="AB377" s="35"/>
    </row>
    <row r="378" spans="6:28">
      <c r="F378" s="35"/>
      <c r="G378" s="35"/>
      <c r="H378" s="36"/>
      <c r="I378" s="35"/>
      <c r="J378" s="35"/>
      <c r="K378" s="35"/>
      <c r="L378" s="35"/>
      <c r="M378" s="36"/>
      <c r="N378" s="35"/>
      <c r="O378" s="35"/>
      <c r="P378" s="36"/>
      <c r="Q378" s="35"/>
      <c r="R378" s="35"/>
      <c r="S378" s="36"/>
      <c r="T378" s="35"/>
      <c r="U378" s="35"/>
      <c r="X378" s="35"/>
      <c r="Y378" s="35"/>
      <c r="Z378" s="35"/>
      <c r="AA378" s="35"/>
      <c r="AB378" s="35"/>
    </row>
    <row r="379" spans="6:28">
      <c r="F379" s="35"/>
      <c r="G379" s="35"/>
      <c r="H379" s="36"/>
      <c r="I379" s="35"/>
      <c r="J379" s="35"/>
      <c r="K379" s="35"/>
      <c r="L379" s="35"/>
      <c r="M379" s="36"/>
      <c r="N379" s="35"/>
      <c r="O379" s="35"/>
      <c r="P379" s="36"/>
      <c r="Q379" s="35"/>
      <c r="R379" s="35"/>
      <c r="S379" s="36"/>
      <c r="T379" s="35"/>
      <c r="U379" s="35"/>
      <c r="X379" s="35"/>
      <c r="Y379" s="35"/>
      <c r="Z379" s="35"/>
      <c r="AA379" s="35"/>
      <c r="AB379" s="35"/>
    </row>
    <row r="380" spans="6:28">
      <c r="F380" s="35"/>
      <c r="G380" s="35"/>
      <c r="H380" s="36"/>
      <c r="I380" s="35"/>
      <c r="J380" s="35"/>
      <c r="K380" s="35"/>
      <c r="L380" s="35"/>
      <c r="M380" s="36"/>
      <c r="N380" s="35"/>
      <c r="O380" s="35"/>
      <c r="P380" s="36"/>
      <c r="Q380" s="35"/>
      <c r="R380" s="35"/>
      <c r="S380" s="36"/>
      <c r="T380" s="35"/>
      <c r="U380" s="35"/>
      <c r="X380" s="35"/>
      <c r="Y380" s="35"/>
      <c r="Z380" s="35"/>
      <c r="AA380" s="35"/>
      <c r="AB380" s="35"/>
    </row>
    <row r="381" spans="6:28">
      <c r="F381" s="35"/>
      <c r="G381" s="35"/>
      <c r="H381" s="36"/>
      <c r="I381" s="35"/>
      <c r="J381" s="35"/>
      <c r="K381" s="35"/>
      <c r="L381" s="35"/>
      <c r="M381" s="36"/>
      <c r="N381" s="35"/>
      <c r="O381" s="35"/>
      <c r="P381" s="36"/>
      <c r="Q381" s="35"/>
      <c r="R381" s="35"/>
      <c r="S381" s="36"/>
      <c r="T381" s="35"/>
      <c r="U381" s="35"/>
      <c r="X381" s="35"/>
      <c r="Y381" s="35"/>
      <c r="Z381" s="35"/>
      <c r="AA381" s="35"/>
      <c r="AB381" s="35"/>
    </row>
    <row r="382" spans="6:28">
      <c r="F382" s="35"/>
      <c r="G382" s="35"/>
      <c r="H382" s="36"/>
      <c r="I382" s="35"/>
      <c r="J382" s="35"/>
      <c r="K382" s="35"/>
      <c r="L382" s="35"/>
      <c r="M382" s="36"/>
      <c r="N382" s="35"/>
      <c r="O382" s="35"/>
      <c r="P382" s="36"/>
      <c r="Q382" s="35"/>
      <c r="R382" s="35"/>
      <c r="S382" s="36"/>
      <c r="T382" s="35"/>
      <c r="U382" s="35"/>
      <c r="X382" s="35"/>
      <c r="Y382" s="35"/>
      <c r="Z382" s="35"/>
      <c r="AA382" s="35"/>
      <c r="AB382" s="35"/>
    </row>
    <row r="383" spans="6:28">
      <c r="F383" s="35"/>
      <c r="G383" s="35"/>
      <c r="H383" s="36"/>
      <c r="I383" s="35"/>
      <c r="J383" s="35"/>
      <c r="K383" s="35"/>
      <c r="L383" s="35"/>
      <c r="M383" s="36"/>
      <c r="N383" s="35"/>
      <c r="O383" s="35"/>
      <c r="P383" s="36"/>
      <c r="Q383" s="35"/>
      <c r="R383" s="35"/>
      <c r="S383" s="36"/>
      <c r="T383" s="35"/>
      <c r="U383" s="35"/>
      <c r="X383" s="35"/>
      <c r="Y383" s="35"/>
      <c r="Z383" s="35"/>
      <c r="AA383" s="35"/>
      <c r="AB383" s="35"/>
    </row>
    <row r="384" spans="6:28">
      <c r="F384" s="35"/>
      <c r="G384" s="35"/>
      <c r="H384" s="36"/>
      <c r="I384" s="35"/>
      <c r="J384" s="35"/>
      <c r="K384" s="35"/>
      <c r="L384" s="35"/>
      <c r="M384" s="36"/>
      <c r="N384" s="35"/>
      <c r="O384" s="35"/>
      <c r="P384" s="36"/>
      <c r="Q384" s="35"/>
      <c r="R384" s="35"/>
      <c r="S384" s="36"/>
      <c r="T384" s="35"/>
      <c r="U384" s="35"/>
      <c r="X384" s="35"/>
      <c r="Y384" s="35"/>
      <c r="Z384" s="35"/>
      <c r="AA384" s="35"/>
      <c r="AB384" s="35"/>
    </row>
    <row r="385" spans="6:28">
      <c r="F385" s="35"/>
      <c r="G385" s="35"/>
      <c r="H385" s="36"/>
      <c r="I385" s="35"/>
      <c r="J385" s="35"/>
      <c r="K385" s="35"/>
      <c r="L385" s="35"/>
      <c r="M385" s="36"/>
      <c r="N385" s="35"/>
      <c r="O385" s="35"/>
      <c r="P385" s="36"/>
      <c r="Q385" s="35"/>
      <c r="R385" s="35"/>
      <c r="S385" s="36"/>
      <c r="T385" s="35"/>
      <c r="U385" s="35"/>
      <c r="X385" s="35"/>
      <c r="Y385" s="35"/>
      <c r="Z385" s="35"/>
      <c r="AA385" s="35"/>
      <c r="AB385" s="35"/>
    </row>
    <row r="386" spans="6:28">
      <c r="F386" s="35"/>
      <c r="G386" s="35"/>
      <c r="H386" s="36"/>
      <c r="I386" s="35"/>
      <c r="J386" s="35"/>
      <c r="K386" s="35"/>
      <c r="L386" s="35"/>
      <c r="M386" s="36"/>
      <c r="N386" s="35"/>
      <c r="O386" s="35"/>
      <c r="P386" s="36"/>
      <c r="Q386" s="35"/>
      <c r="R386" s="35"/>
      <c r="S386" s="36"/>
      <c r="T386" s="35"/>
      <c r="U386" s="35"/>
      <c r="X386" s="35"/>
      <c r="Y386" s="35"/>
      <c r="Z386" s="35"/>
      <c r="AA386" s="35"/>
      <c r="AB386" s="35"/>
    </row>
    <row r="387" spans="6:28">
      <c r="F387" s="35"/>
      <c r="G387" s="35"/>
      <c r="H387" s="36"/>
      <c r="I387" s="35"/>
      <c r="J387" s="35"/>
      <c r="K387" s="35"/>
      <c r="L387" s="35"/>
      <c r="M387" s="36"/>
      <c r="N387" s="35"/>
      <c r="O387" s="35"/>
      <c r="P387" s="36"/>
      <c r="Q387" s="35"/>
      <c r="R387" s="35"/>
      <c r="S387" s="36"/>
      <c r="T387" s="35"/>
      <c r="U387" s="35"/>
      <c r="X387" s="35"/>
      <c r="Y387" s="35"/>
      <c r="Z387" s="35"/>
      <c r="AA387" s="35"/>
      <c r="AB387" s="35"/>
    </row>
    <row r="388" spans="6:28">
      <c r="F388" s="35"/>
      <c r="G388" s="35"/>
      <c r="H388" s="36"/>
      <c r="I388" s="35"/>
      <c r="J388" s="35"/>
      <c r="K388" s="35"/>
      <c r="L388" s="35"/>
      <c r="M388" s="36"/>
      <c r="N388" s="35"/>
      <c r="O388" s="35"/>
      <c r="P388" s="36"/>
      <c r="Q388" s="35"/>
      <c r="R388" s="35"/>
      <c r="S388" s="36"/>
      <c r="T388" s="35"/>
      <c r="U388" s="35"/>
      <c r="X388" s="35"/>
      <c r="Y388" s="35"/>
      <c r="Z388" s="35"/>
      <c r="AA388" s="35"/>
      <c r="AB388" s="35"/>
    </row>
    <row r="389" spans="6:28">
      <c r="F389" s="35"/>
      <c r="G389" s="35"/>
      <c r="H389" s="36"/>
      <c r="I389" s="35"/>
      <c r="J389" s="35"/>
      <c r="K389" s="35"/>
      <c r="L389" s="35"/>
      <c r="M389" s="36"/>
      <c r="N389" s="35"/>
      <c r="O389" s="35"/>
      <c r="P389" s="36"/>
      <c r="Q389" s="35"/>
      <c r="R389" s="35"/>
      <c r="S389" s="36"/>
      <c r="T389" s="35"/>
      <c r="U389" s="35"/>
      <c r="X389" s="35"/>
      <c r="Y389" s="35"/>
      <c r="Z389" s="35"/>
      <c r="AA389" s="35"/>
      <c r="AB389" s="35"/>
    </row>
    <row r="390" spans="6:28">
      <c r="F390" s="35"/>
      <c r="G390" s="35"/>
      <c r="H390" s="36"/>
      <c r="I390" s="35"/>
      <c r="J390" s="35"/>
      <c r="K390" s="35"/>
      <c r="L390" s="35"/>
      <c r="M390" s="36"/>
      <c r="N390" s="35"/>
      <c r="O390" s="35"/>
      <c r="P390" s="36"/>
      <c r="Q390" s="35"/>
      <c r="R390" s="35"/>
      <c r="S390" s="36"/>
      <c r="T390" s="35"/>
      <c r="U390" s="35"/>
      <c r="X390" s="35"/>
      <c r="Y390" s="35"/>
      <c r="Z390" s="35"/>
      <c r="AA390" s="35"/>
      <c r="AB390" s="35"/>
    </row>
    <row r="391" spans="6:28">
      <c r="F391" s="35"/>
      <c r="G391" s="35"/>
      <c r="H391" s="36"/>
      <c r="I391" s="35"/>
      <c r="J391" s="35"/>
      <c r="K391" s="35"/>
      <c r="L391" s="35"/>
      <c r="M391" s="36"/>
      <c r="N391" s="35"/>
      <c r="O391" s="35"/>
      <c r="P391" s="36"/>
      <c r="Q391" s="35"/>
      <c r="R391" s="35"/>
      <c r="S391" s="36"/>
      <c r="T391" s="35"/>
      <c r="U391" s="35"/>
      <c r="X391" s="35"/>
      <c r="Y391" s="35"/>
      <c r="Z391" s="35"/>
      <c r="AA391" s="35"/>
      <c r="AB391" s="35"/>
    </row>
    <row r="392" spans="6:28">
      <c r="F392" s="35"/>
      <c r="G392" s="35"/>
      <c r="H392" s="36"/>
      <c r="I392" s="35"/>
      <c r="J392" s="35"/>
      <c r="K392" s="35"/>
      <c r="L392" s="35"/>
      <c r="M392" s="36"/>
      <c r="N392" s="35"/>
      <c r="O392" s="35"/>
      <c r="P392" s="36"/>
      <c r="Q392" s="35"/>
      <c r="R392" s="35"/>
      <c r="S392" s="36"/>
      <c r="T392" s="35"/>
      <c r="U392" s="35"/>
      <c r="X392" s="35"/>
      <c r="Y392" s="35"/>
      <c r="Z392" s="35"/>
      <c r="AA392" s="35"/>
      <c r="AB392" s="35"/>
    </row>
    <row r="393" spans="6:28">
      <c r="F393" s="35"/>
      <c r="G393" s="35"/>
      <c r="H393" s="36"/>
      <c r="I393" s="35"/>
      <c r="J393" s="35"/>
      <c r="K393" s="35"/>
      <c r="L393" s="35"/>
      <c r="M393" s="36"/>
      <c r="N393" s="35"/>
      <c r="O393" s="35"/>
      <c r="P393" s="36"/>
      <c r="Q393" s="35"/>
      <c r="R393" s="35"/>
      <c r="S393" s="36"/>
      <c r="T393" s="35"/>
      <c r="U393" s="35"/>
      <c r="X393" s="35"/>
      <c r="Y393" s="35"/>
      <c r="Z393" s="35"/>
      <c r="AA393" s="35"/>
      <c r="AB393" s="35"/>
    </row>
    <row r="394" spans="6:28">
      <c r="F394" s="35"/>
      <c r="G394" s="35"/>
      <c r="H394" s="36"/>
      <c r="I394" s="35"/>
      <c r="J394" s="35"/>
      <c r="K394" s="35"/>
      <c r="L394" s="35"/>
      <c r="M394" s="36"/>
      <c r="N394" s="35"/>
      <c r="O394" s="35"/>
      <c r="P394" s="36"/>
      <c r="Q394" s="35"/>
      <c r="R394" s="35"/>
      <c r="S394" s="36"/>
      <c r="T394" s="35"/>
      <c r="U394" s="35"/>
      <c r="X394" s="35"/>
      <c r="Y394" s="35"/>
      <c r="Z394" s="35"/>
      <c r="AA394" s="35"/>
      <c r="AB394" s="35"/>
    </row>
    <row r="395" spans="6:28">
      <c r="F395" s="35"/>
      <c r="G395" s="35"/>
      <c r="H395" s="36"/>
      <c r="I395" s="35"/>
      <c r="J395" s="35"/>
      <c r="K395" s="35"/>
      <c r="L395" s="35"/>
      <c r="M395" s="36"/>
      <c r="N395" s="35"/>
      <c r="O395" s="35"/>
      <c r="P395" s="36"/>
      <c r="Q395" s="35"/>
      <c r="R395" s="35"/>
      <c r="S395" s="36"/>
      <c r="T395" s="35"/>
      <c r="U395" s="35"/>
      <c r="X395" s="35"/>
      <c r="Y395" s="35"/>
      <c r="Z395" s="35"/>
      <c r="AA395" s="35"/>
      <c r="AB395" s="35"/>
    </row>
    <row r="396" spans="6:28">
      <c r="F396" s="35"/>
      <c r="G396" s="35"/>
      <c r="H396" s="36"/>
      <c r="I396" s="35"/>
      <c r="J396" s="35"/>
      <c r="K396" s="35"/>
      <c r="L396" s="35"/>
      <c r="M396" s="36"/>
      <c r="N396" s="35"/>
      <c r="O396" s="35"/>
      <c r="P396" s="36"/>
      <c r="Q396" s="35"/>
      <c r="R396" s="35"/>
      <c r="S396" s="36"/>
      <c r="T396" s="35"/>
      <c r="U396" s="35"/>
      <c r="X396" s="35"/>
      <c r="Y396" s="35"/>
      <c r="Z396" s="35"/>
      <c r="AA396" s="35"/>
      <c r="AB396" s="35"/>
    </row>
    <row r="397" spans="6:28">
      <c r="F397" s="35"/>
      <c r="G397" s="35"/>
      <c r="H397" s="36"/>
      <c r="I397" s="35"/>
      <c r="J397" s="35"/>
      <c r="K397" s="35"/>
      <c r="L397" s="35"/>
      <c r="M397" s="36"/>
      <c r="N397" s="35"/>
      <c r="O397" s="35"/>
      <c r="P397" s="36"/>
      <c r="Q397" s="35"/>
      <c r="R397" s="35"/>
      <c r="S397" s="36"/>
      <c r="T397" s="35"/>
      <c r="U397" s="35"/>
      <c r="X397" s="35"/>
      <c r="Y397" s="35"/>
      <c r="Z397" s="35"/>
      <c r="AA397" s="35"/>
      <c r="AB397" s="35"/>
    </row>
    <row r="398" spans="6:28">
      <c r="F398" s="35"/>
      <c r="G398" s="35"/>
      <c r="H398" s="36"/>
      <c r="I398" s="35"/>
      <c r="J398" s="35"/>
      <c r="K398" s="35"/>
      <c r="L398" s="35"/>
      <c r="M398" s="36"/>
      <c r="N398" s="35"/>
      <c r="O398" s="35"/>
      <c r="P398" s="36"/>
      <c r="Q398" s="35"/>
      <c r="R398" s="35"/>
      <c r="S398" s="36"/>
      <c r="T398" s="35"/>
      <c r="U398" s="35"/>
      <c r="X398" s="35"/>
      <c r="Y398" s="35"/>
      <c r="Z398" s="35"/>
      <c r="AA398" s="35"/>
      <c r="AB398" s="35"/>
    </row>
    <row r="399" spans="6:28">
      <c r="F399" s="35"/>
      <c r="G399" s="35"/>
      <c r="H399" s="36"/>
      <c r="I399" s="35"/>
      <c r="J399" s="35"/>
      <c r="K399" s="35"/>
      <c r="L399" s="35"/>
      <c r="M399" s="36"/>
      <c r="N399" s="35"/>
      <c r="O399" s="35"/>
      <c r="P399" s="36"/>
      <c r="Q399" s="35"/>
      <c r="R399" s="35"/>
      <c r="S399" s="36"/>
      <c r="T399" s="35"/>
      <c r="U399" s="35"/>
      <c r="X399" s="35"/>
      <c r="Y399" s="35"/>
      <c r="Z399" s="35"/>
      <c r="AA399" s="35"/>
      <c r="AB399" s="35"/>
    </row>
    <row r="400" spans="6:28">
      <c r="F400" s="35"/>
      <c r="G400" s="35"/>
      <c r="H400" s="36"/>
      <c r="I400" s="35"/>
      <c r="J400" s="35"/>
      <c r="K400" s="35"/>
      <c r="L400" s="35"/>
      <c r="M400" s="36"/>
      <c r="N400" s="35"/>
      <c r="O400" s="35"/>
      <c r="P400" s="36"/>
      <c r="Q400" s="35"/>
      <c r="R400" s="35"/>
      <c r="S400" s="36"/>
      <c r="T400" s="35"/>
      <c r="U400" s="35"/>
      <c r="X400" s="35"/>
      <c r="Y400" s="35"/>
      <c r="Z400" s="35"/>
      <c r="AA400" s="35"/>
      <c r="AB400" s="35"/>
    </row>
    <row r="401" spans="6:28">
      <c r="F401" s="35"/>
      <c r="G401" s="35"/>
      <c r="H401" s="36"/>
      <c r="I401" s="35"/>
      <c r="J401" s="35"/>
      <c r="K401" s="35"/>
      <c r="L401" s="35"/>
      <c r="M401" s="36"/>
      <c r="N401" s="35"/>
      <c r="O401" s="35"/>
      <c r="P401" s="36"/>
      <c r="Q401" s="35"/>
      <c r="R401" s="35"/>
      <c r="S401" s="36"/>
      <c r="T401" s="35"/>
      <c r="U401" s="35"/>
      <c r="X401" s="35"/>
      <c r="Y401" s="35"/>
      <c r="Z401" s="35"/>
      <c r="AA401" s="35"/>
      <c r="AB401" s="35"/>
    </row>
    <row r="402" spans="6:28">
      <c r="F402" s="35"/>
      <c r="G402" s="35"/>
      <c r="H402" s="36"/>
      <c r="I402" s="35"/>
      <c r="J402" s="35"/>
      <c r="K402" s="35"/>
      <c r="L402" s="35"/>
      <c r="M402" s="36"/>
      <c r="N402" s="35"/>
      <c r="O402" s="35"/>
      <c r="P402" s="36"/>
      <c r="Q402" s="35"/>
      <c r="R402" s="35"/>
      <c r="S402" s="36"/>
      <c r="T402" s="35"/>
      <c r="U402" s="35"/>
      <c r="X402" s="35"/>
      <c r="Y402" s="35"/>
      <c r="Z402" s="35"/>
      <c r="AA402" s="35"/>
      <c r="AB402" s="35"/>
    </row>
    <row r="403" spans="6:28">
      <c r="F403" s="35"/>
      <c r="G403" s="35"/>
      <c r="H403" s="36"/>
      <c r="I403" s="35"/>
      <c r="J403" s="35"/>
      <c r="K403" s="35"/>
      <c r="L403" s="35"/>
      <c r="M403" s="36"/>
      <c r="N403" s="35"/>
      <c r="O403" s="35"/>
      <c r="P403" s="36"/>
      <c r="Q403" s="35"/>
      <c r="R403" s="35"/>
      <c r="S403" s="36"/>
      <c r="T403" s="35"/>
      <c r="U403" s="35"/>
      <c r="X403" s="35"/>
      <c r="Y403" s="35"/>
      <c r="Z403" s="35"/>
      <c r="AA403" s="35"/>
      <c r="AB403" s="35"/>
    </row>
    <row r="404" spans="6:28">
      <c r="F404" s="35"/>
      <c r="G404" s="35"/>
      <c r="H404" s="36"/>
      <c r="I404" s="35"/>
      <c r="J404" s="35"/>
      <c r="K404" s="35"/>
      <c r="L404" s="35"/>
      <c r="M404" s="36"/>
      <c r="N404" s="35"/>
      <c r="O404" s="35"/>
      <c r="P404" s="36"/>
      <c r="Q404" s="35"/>
      <c r="R404" s="35"/>
      <c r="S404" s="36"/>
      <c r="T404" s="35"/>
      <c r="U404" s="35"/>
      <c r="X404" s="35"/>
      <c r="Y404" s="35"/>
      <c r="Z404" s="35"/>
      <c r="AA404" s="35"/>
      <c r="AB404" s="35"/>
    </row>
    <row r="405" spans="6:28">
      <c r="F405" s="35"/>
      <c r="G405" s="35"/>
      <c r="H405" s="36"/>
      <c r="I405" s="35"/>
      <c r="J405" s="35"/>
      <c r="K405" s="35"/>
      <c r="L405" s="35"/>
      <c r="M405" s="36"/>
      <c r="N405" s="35"/>
      <c r="O405" s="35"/>
      <c r="P405" s="36"/>
      <c r="Q405" s="35"/>
      <c r="R405" s="35"/>
      <c r="S405" s="36"/>
      <c r="T405" s="35"/>
      <c r="U405" s="35"/>
      <c r="X405" s="35"/>
      <c r="Y405" s="35"/>
      <c r="Z405" s="35"/>
      <c r="AA405" s="35"/>
      <c r="AB405" s="35"/>
    </row>
    <row r="406" spans="6:28">
      <c r="F406" s="35"/>
      <c r="G406" s="35"/>
      <c r="H406" s="36"/>
      <c r="I406" s="35"/>
      <c r="J406" s="35"/>
      <c r="K406" s="35"/>
      <c r="L406" s="35"/>
      <c r="M406" s="36"/>
      <c r="N406" s="35"/>
      <c r="O406" s="35"/>
      <c r="P406" s="36"/>
      <c r="Q406" s="35"/>
      <c r="R406" s="35"/>
      <c r="S406" s="36"/>
      <c r="T406" s="35"/>
      <c r="U406" s="35"/>
      <c r="X406" s="35"/>
      <c r="Y406" s="35"/>
      <c r="Z406" s="35"/>
      <c r="AA406" s="35"/>
      <c r="AB406" s="35"/>
    </row>
    <row r="407" spans="6:28">
      <c r="F407" s="35"/>
      <c r="G407" s="35"/>
      <c r="H407" s="36"/>
      <c r="I407" s="35"/>
      <c r="J407" s="35"/>
      <c r="K407" s="35"/>
      <c r="L407" s="35"/>
      <c r="M407" s="36"/>
      <c r="N407" s="35"/>
      <c r="O407" s="35"/>
      <c r="P407" s="36"/>
      <c r="Q407" s="35"/>
      <c r="R407" s="35"/>
      <c r="S407" s="36"/>
      <c r="T407" s="35"/>
      <c r="U407" s="35"/>
      <c r="X407" s="35"/>
      <c r="Y407" s="35"/>
      <c r="Z407" s="35"/>
      <c r="AA407" s="35"/>
      <c r="AB407" s="35"/>
    </row>
    <row r="408" spans="6:28">
      <c r="F408" s="35"/>
      <c r="G408" s="35"/>
      <c r="H408" s="36"/>
      <c r="I408" s="35"/>
      <c r="J408" s="35"/>
      <c r="K408" s="35"/>
      <c r="L408" s="35"/>
      <c r="M408" s="36"/>
      <c r="N408" s="35"/>
      <c r="O408" s="35"/>
      <c r="P408" s="36"/>
      <c r="Q408" s="35"/>
      <c r="R408" s="35"/>
      <c r="S408" s="36"/>
      <c r="T408" s="35"/>
      <c r="U408" s="35"/>
      <c r="X408" s="35"/>
      <c r="Y408" s="35"/>
      <c r="Z408" s="35"/>
      <c r="AA408" s="35"/>
      <c r="AB408" s="35"/>
    </row>
    <row r="409" spans="6:28">
      <c r="F409" s="35"/>
      <c r="G409" s="35"/>
      <c r="H409" s="36"/>
      <c r="I409" s="35"/>
      <c r="J409" s="35"/>
      <c r="K409" s="35"/>
      <c r="L409" s="35"/>
      <c r="M409" s="36"/>
      <c r="N409" s="35"/>
      <c r="O409" s="35"/>
      <c r="P409" s="36"/>
      <c r="Q409" s="35"/>
      <c r="R409" s="35"/>
      <c r="S409" s="36"/>
      <c r="T409" s="35"/>
      <c r="U409" s="35"/>
      <c r="X409" s="35"/>
      <c r="Y409" s="35"/>
      <c r="Z409" s="35"/>
      <c r="AA409" s="35"/>
      <c r="AB409" s="35"/>
    </row>
    <row r="410" spans="6:28">
      <c r="F410" s="35"/>
      <c r="G410" s="35"/>
      <c r="H410" s="36"/>
      <c r="I410" s="35"/>
      <c r="J410" s="35"/>
      <c r="K410" s="35"/>
      <c r="L410" s="35"/>
      <c r="M410" s="36"/>
      <c r="N410" s="35"/>
      <c r="O410" s="35"/>
      <c r="P410" s="36"/>
      <c r="Q410" s="35"/>
      <c r="R410" s="35"/>
      <c r="S410" s="36"/>
      <c r="T410" s="35"/>
      <c r="U410" s="35"/>
      <c r="X410" s="35"/>
      <c r="Y410" s="35"/>
      <c r="Z410" s="35"/>
      <c r="AA410" s="35"/>
      <c r="AB410" s="35"/>
    </row>
    <row r="411" spans="6:28">
      <c r="F411" s="35"/>
      <c r="G411" s="35"/>
      <c r="H411" s="36"/>
      <c r="I411" s="35"/>
      <c r="J411" s="35"/>
      <c r="K411" s="35"/>
      <c r="L411" s="35"/>
      <c r="M411" s="36"/>
      <c r="N411" s="35"/>
      <c r="O411" s="35"/>
      <c r="P411" s="36"/>
      <c r="Q411" s="35"/>
      <c r="R411" s="35"/>
      <c r="S411" s="36"/>
      <c r="T411" s="35"/>
      <c r="U411" s="35"/>
      <c r="X411" s="35"/>
      <c r="Y411" s="35"/>
      <c r="Z411" s="35"/>
      <c r="AA411" s="35"/>
      <c r="AB411" s="35"/>
    </row>
    <row r="412" spans="6:28">
      <c r="F412" s="35"/>
      <c r="G412" s="35"/>
      <c r="H412" s="36"/>
      <c r="I412" s="35"/>
      <c r="J412" s="35"/>
      <c r="K412" s="35"/>
      <c r="L412" s="35"/>
      <c r="M412" s="36"/>
      <c r="N412" s="35"/>
      <c r="O412" s="35"/>
      <c r="P412" s="36"/>
      <c r="Q412" s="35"/>
      <c r="R412" s="35"/>
      <c r="S412" s="36"/>
      <c r="T412" s="35"/>
      <c r="U412" s="35"/>
      <c r="X412" s="35"/>
      <c r="Y412" s="35"/>
      <c r="Z412" s="35"/>
      <c r="AA412" s="35"/>
      <c r="AB412" s="35"/>
    </row>
    <row r="413" spans="6:28">
      <c r="F413" s="35"/>
      <c r="G413" s="35"/>
      <c r="H413" s="36"/>
      <c r="I413" s="35"/>
      <c r="J413" s="35"/>
      <c r="K413" s="35"/>
      <c r="L413" s="35"/>
      <c r="M413" s="36"/>
      <c r="N413" s="35"/>
      <c r="O413" s="35"/>
      <c r="P413" s="36"/>
      <c r="Q413" s="35"/>
      <c r="R413" s="35"/>
      <c r="S413" s="36"/>
      <c r="T413" s="35"/>
      <c r="U413" s="35"/>
      <c r="X413" s="35"/>
      <c r="Y413" s="35"/>
      <c r="Z413" s="35"/>
      <c r="AA413" s="35"/>
      <c r="AB413" s="35"/>
    </row>
    <row r="414" spans="6:28">
      <c r="F414" s="35"/>
      <c r="G414" s="35"/>
      <c r="H414" s="36"/>
      <c r="I414" s="35"/>
      <c r="J414" s="35"/>
      <c r="K414" s="35"/>
      <c r="L414" s="35"/>
      <c r="M414" s="36"/>
      <c r="N414" s="35"/>
      <c r="O414" s="35"/>
      <c r="P414" s="36"/>
      <c r="Q414" s="35"/>
      <c r="R414" s="35"/>
      <c r="S414" s="36"/>
      <c r="T414" s="35"/>
      <c r="U414" s="35"/>
      <c r="X414" s="35"/>
      <c r="Y414" s="35"/>
      <c r="Z414" s="35"/>
      <c r="AA414" s="35"/>
      <c r="AB414" s="35"/>
    </row>
    <row r="415" spans="6:28">
      <c r="F415" s="35"/>
      <c r="G415" s="35"/>
      <c r="H415" s="36"/>
      <c r="I415" s="35"/>
      <c r="J415" s="35"/>
      <c r="K415" s="35"/>
      <c r="L415" s="35"/>
      <c r="M415" s="36"/>
      <c r="N415" s="35"/>
      <c r="O415" s="35"/>
      <c r="P415" s="36"/>
      <c r="Q415" s="35"/>
      <c r="R415" s="35"/>
      <c r="S415" s="36"/>
      <c r="T415" s="35"/>
      <c r="U415" s="35"/>
      <c r="X415" s="35"/>
      <c r="Y415" s="35"/>
      <c r="Z415" s="35"/>
      <c r="AA415" s="35"/>
      <c r="AB415" s="35"/>
    </row>
    <row r="416" spans="6:28">
      <c r="F416" s="35"/>
      <c r="G416" s="35"/>
      <c r="H416" s="36"/>
      <c r="I416" s="35"/>
      <c r="J416" s="35"/>
      <c r="K416" s="35"/>
      <c r="L416" s="35"/>
      <c r="M416" s="36"/>
      <c r="N416" s="35"/>
      <c r="O416" s="35"/>
      <c r="P416" s="36"/>
      <c r="Q416" s="35"/>
      <c r="R416" s="35"/>
      <c r="S416" s="36"/>
      <c r="T416" s="35"/>
      <c r="U416" s="35"/>
      <c r="X416" s="35"/>
      <c r="Y416" s="35"/>
      <c r="Z416" s="35"/>
      <c r="AA416" s="35"/>
      <c r="AB416" s="35"/>
    </row>
    <row r="417" spans="6:28">
      <c r="F417" s="35"/>
      <c r="G417" s="35"/>
      <c r="H417" s="36"/>
      <c r="I417" s="35"/>
      <c r="J417" s="35"/>
      <c r="K417" s="35"/>
      <c r="L417" s="35"/>
      <c r="M417" s="36"/>
      <c r="N417" s="35"/>
      <c r="O417" s="35"/>
      <c r="P417" s="36"/>
      <c r="Q417" s="35"/>
      <c r="R417" s="35"/>
      <c r="S417" s="36"/>
      <c r="T417" s="35"/>
      <c r="U417" s="35"/>
      <c r="X417" s="35"/>
      <c r="Y417" s="35"/>
      <c r="Z417" s="35"/>
      <c r="AA417" s="35"/>
      <c r="AB417" s="35"/>
    </row>
    <row r="418" spans="6:28">
      <c r="F418" s="35"/>
      <c r="G418" s="35"/>
      <c r="H418" s="36"/>
      <c r="I418" s="35"/>
      <c r="J418" s="35"/>
      <c r="K418" s="35"/>
      <c r="L418" s="35"/>
      <c r="M418" s="36"/>
      <c r="N418" s="35"/>
      <c r="O418" s="35"/>
      <c r="P418" s="36"/>
      <c r="Q418" s="35"/>
      <c r="R418" s="35"/>
      <c r="S418" s="36"/>
      <c r="T418" s="35"/>
      <c r="U418" s="35"/>
      <c r="X418" s="35"/>
      <c r="Y418" s="35"/>
      <c r="Z418" s="35"/>
      <c r="AA418" s="35"/>
      <c r="AB418" s="35"/>
    </row>
    <row r="419" spans="6:28">
      <c r="F419" s="35"/>
      <c r="G419" s="35"/>
      <c r="H419" s="36"/>
      <c r="I419" s="35"/>
      <c r="J419" s="35"/>
      <c r="K419" s="35"/>
      <c r="L419" s="35"/>
      <c r="M419" s="36"/>
      <c r="N419" s="35"/>
      <c r="O419" s="35"/>
      <c r="P419" s="36"/>
      <c r="Q419" s="35"/>
      <c r="R419" s="35"/>
      <c r="S419" s="36"/>
      <c r="T419" s="35"/>
      <c r="U419" s="35"/>
      <c r="X419" s="35"/>
      <c r="Y419" s="35"/>
      <c r="Z419" s="35"/>
      <c r="AA419" s="35"/>
      <c r="AB419" s="35"/>
    </row>
    <row r="420" spans="6:28">
      <c r="F420" s="35"/>
      <c r="G420" s="35"/>
      <c r="H420" s="36"/>
      <c r="I420" s="35"/>
      <c r="J420" s="35"/>
      <c r="K420" s="35"/>
      <c r="L420" s="35"/>
      <c r="M420" s="36"/>
      <c r="N420" s="35"/>
      <c r="O420" s="35"/>
      <c r="P420" s="36"/>
      <c r="Q420" s="35"/>
      <c r="R420" s="35"/>
      <c r="S420" s="36"/>
      <c r="T420" s="35"/>
      <c r="U420" s="35"/>
      <c r="X420" s="35"/>
      <c r="Y420" s="35"/>
      <c r="Z420" s="35"/>
      <c r="AA420" s="35"/>
      <c r="AB420" s="35"/>
    </row>
    <row r="421" spans="6:28">
      <c r="F421" s="35"/>
      <c r="G421" s="35"/>
      <c r="H421" s="36"/>
      <c r="I421" s="35"/>
      <c r="J421" s="35"/>
      <c r="K421" s="35"/>
      <c r="L421" s="35"/>
      <c r="M421" s="36"/>
      <c r="N421" s="35"/>
      <c r="O421" s="35"/>
      <c r="P421" s="36"/>
      <c r="Q421" s="35"/>
      <c r="R421" s="35"/>
      <c r="S421" s="36"/>
      <c r="T421" s="35"/>
      <c r="U421" s="35"/>
      <c r="X421" s="35"/>
      <c r="Y421" s="35"/>
      <c r="Z421" s="35"/>
      <c r="AA421" s="35"/>
      <c r="AB421" s="35"/>
    </row>
    <row r="422" spans="6:28">
      <c r="F422" s="35"/>
      <c r="G422" s="35"/>
      <c r="H422" s="36"/>
      <c r="I422" s="35"/>
      <c r="J422" s="35"/>
      <c r="K422" s="35"/>
      <c r="L422" s="35"/>
      <c r="M422" s="36"/>
      <c r="N422" s="35"/>
      <c r="O422" s="35"/>
      <c r="P422" s="36"/>
      <c r="Q422" s="35"/>
      <c r="R422" s="35"/>
      <c r="S422" s="36"/>
      <c r="T422" s="35"/>
      <c r="U422" s="35"/>
      <c r="X422" s="35"/>
      <c r="Y422" s="35"/>
      <c r="Z422" s="35"/>
      <c r="AA422" s="35"/>
      <c r="AB422" s="35"/>
    </row>
    <row r="423" spans="6:28">
      <c r="F423" s="35"/>
      <c r="G423" s="35"/>
      <c r="H423" s="36"/>
      <c r="I423" s="35"/>
      <c r="J423" s="35"/>
      <c r="K423" s="35"/>
      <c r="L423" s="35"/>
      <c r="M423" s="36"/>
      <c r="N423" s="35"/>
      <c r="O423" s="35"/>
      <c r="P423" s="36"/>
      <c r="Q423" s="35"/>
      <c r="R423" s="35"/>
      <c r="S423" s="36"/>
      <c r="T423" s="35"/>
      <c r="U423" s="35"/>
      <c r="X423" s="35"/>
      <c r="Y423" s="35"/>
      <c r="Z423" s="35"/>
      <c r="AA423" s="35"/>
      <c r="AB423" s="35"/>
    </row>
    <row r="424" spans="6:28">
      <c r="F424" s="35"/>
      <c r="G424" s="35"/>
      <c r="H424" s="36"/>
      <c r="I424" s="35"/>
      <c r="J424" s="35"/>
      <c r="K424" s="35"/>
      <c r="L424" s="35"/>
      <c r="M424" s="36"/>
      <c r="N424" s="35"/>
      <c r="O424" s="35"/>
      <c r="P424" s="36"/>
      <c r="Q424" s="35"/>
      <c r="R424" s="35"/>
      <c r="S424" s="36"/>
      <c r="T424" s="35"/>
      <c r="U424" s="35"/>
      <c r="X424" s="35"/>
      <c r="Y424" s="35"/>
      <c r="Z424" s="35"/>
      <c r="AA424" s="35"/>
      <c r="AB424" s="35"/>
    </row>
    <row r="425" spans="6:28">
      <c r="F425" s="35"/>
      <c r="G425" s="35"/>
      <c r="H425" s="36"/>
      <c r="I425" s="35"/>
      <c r="J425" s="35"/>
      <c r="K425" s="35"/>
      <c r="L425" s="35"/>
      <c r="M425" s="36"/>
      <c r="N425" s="35"/>
      <c r="O425" s="35"/>
      <c r="P425" s="36"/>
      <c r="Q425" s="35"/>
      <c r="R425" s="35"/>
      <c r="S425" s="36"/>
      <c r="T425" s="35"/>
      <c r="U425" s="35"/>
      <c r="X425" s="35"/>
      <c r="Y425" s="35"/>
      <c r="Z425" s="35"/>
      <c r="AA425" s="35"/>
      <c r="AB425" s="35"/>
    </row>
    <row r="426" spans="6:28">
      <c r="F426" s="35"/>
      <c r="G426" s="35"/>
      <c r="H426" s="36"/>
      <c r="I426" s="35"/>
      <c r="J426" s="35"/>
      <c r="K426" s="35"/>
      <c r="L426" s="35"/>
      <c r="M426" s="36"/>
      <c r="N426" s="35"/>
      <c r="O426" s="35"/>
      <c r="P426" s="36"/>
      <c r="Q426" s="35"/>
      <c r="R426" s="35"/>
      <c r="S426" s="36"/>
      <c r="T426" s="35"/>
      <c r="U426" s="35"/>
      <c r="X426" s="35"/>
      <c r="Y426" s="35"/>
      <c r="Z426" s="35"/>
      <c r="AA426" s="35"/>
      <c r="AB426" s="35"/>
    </row>
    <row r="427" spans="6:28">
      <c r="F427" s="35"/>
      <c r="G427" s="35"/>
      <c r="H427" s="36"/>
      <c r="I427" s="35"/>
      <c r="J427" s="35"/>
      <c r="K427" s="35"/>
      <c r="L427" s="35"/>
      <c r="M427" s="36"/>
      <c r="N427" s="35"/>
      <c r="O427" s="35"/>
      <c r="P427" s="36"/>
      <c r="Q427" s="35"/>
      <c r="R427" s="35"/>
      <c r="S427" s="36"/>
      <c r="T427" s="35"/>
      <c r="U427" s="35"/>
      <c r="X427" s="35"/>
      <c r="Y427" s="35"/>
      <c r="Z427" s="35"/>
      <c r="AA427" s="35"/>
      <c r="AB427" s="35"/>
    </row>
    <row r="428" spans="6:28">
      <c r="F428" s="35"/>
      <c r="G428" s="35"/>
      <c r="H428" s="36"/>
      <c r="I428" s="35"/>
      <c r="J428" s="35"/>
      <c r="K428" s="35"/>
      <c r="L428" s="35"/>
      <c r="M428" s="36"/>
      <c r="N428" s="35"/>
      <c r="O428" s="35"/>
      <c r="P428" s="36"/>
      <c r="Q428" s="35"/>
      <c r="R428" s="35"/>
      <c r="S428" s="36"/>
      <c r="T428" s="35"/>
      <c r="U428" s="35"/>
      <c r="X428" s="35"/>
      <c r="Y428" s="35"/>
      <c r="Z428" s="35"/>
      <c r="AA428" s="35"/>
      <c r="AB428" s="35"/>
    </row>
    <row r="429" spans="6:28">
      <c r="F429" s="35"/>
      <c r="G429" s="35"/>
      <c r="H429" s="36"/>
      <c r="I429" s="35"/>
      <c r="J429" s="35"/>
      <c r="K429" s="35"/>
      <c r="L429" s="35"/>
      <c r="M429" s="36"/>
      <c r="N429" s="35"/>
      <c r="O429" s="35"/>
      <c r="P429" s="36"/>
      <c r="Q429" s="35"/>
      <c r="R429" s="35"/>
      <c r="S429" s="36"/>
      <c r="T429" s="35"/>
      <c r="U429" s="35"/>
      <c r="X429" s="35"/>
      <c r="Y429" s="35"/>
      <c r="Z429" s="35"/>
      <c r="AA429" s="35"/>
      <c r="AB429" s="35"/>
    </row>
    <row r="430" spans="6:28">
      <c r="F430" s="35"/>
      <c r="G430" s="35"/>
      <c r="H430" s="36"/>
      <c r="I430" s="35"/>
      <c r="J430" s="35"/>
      <c r="K430" s="35"/>
      <c r="L430" s="35"/>
      <c r="M430" s="36"/>
      <c r="N430" s="35"/>
      <c r="O430" s="35"/>
      <c r="P430" s="36"/>
      <c r="Q430" s="35"/>
      <c r="R430" s="35"/>
      <c r="S430" s="36"/>
      <c r="T430" s="35"/>
      <c r="U430" s="35"/>
      <c r="X430" s="35"/>
      <c r="Y430" s="35"/>
      <c r="Z430" s="35"/>
      <c r="AA430" s="35"/>
      <c r="AB430" s="35"/>
    </row>
    <row r="431" spans="6:28">
      <c r="F431" s="35"/>
      <c r="G431" s="35"/>
      <c r="H431" s="36"/>
      <c r="I431" s="35"/>
      <c r="J431" s="35"/>
      <c r="K431" s="35"/>
      <c r="L431" s="35"/>
      <c r="M431" s="36"/>
      <c r="N431" s="35"/>
      <c r="O431" s="35"/>
      <c r="P431" s="36"/>
      <c r="Q431" s="35"/>
      <c r="R431" s="35"/>
      <c r="S431" s="36"/>
      <c r="T431" s="35"/>
      <c r="U431" s="35"/>
      <c r="X431" s="35"/>
      <c r="Y431" s="35"/>
      <c r="Z431" s="35"/>
      <c r="AA431" s="35"/>
      <c r="AB431" s="35"/>
    </row>
    <row r="432" spans="6:28">
      <c r="F432" s="35"/>
      <c r="G432" s="35"/>
      <c r="H432" s="36"/>
      <c r="I432" s="35"/>
      <c r="J432" s="35"/>
      <c r="K432" s="35"/>
      <c r="L432" s="35"/>
      <c r="M432" s="36"/>
      <c r="N432" s="35"/>
      <c r="O432" s="35"/>
      <c r="P432" s="36"/>
      <c r="Q432" s="35"/>
      <c r="R432" s="35"/>
      <c r="S432" s="36"/>
      <c r="T432" s="35"/>
      <c r="U432" s="35"/>
      <c r="X432" s="35"/>
      <c r="Y432" s="35"/>
      <c r="Z432" s="35"/>
      <c r="AA432" s="35"/>
      <c r="AB432" s="35"/>
    </row>
    <row r="433" spans="6:28">
      <c r="F433" s="35"/>
      <c r="G433" s="35"/>
      <c r="H433" s="36"/>
      <c r="I433" s="35"/>
      <c r="J433" s="35"/>
      <c r="K433" s="35"/>
      <c r="L433" s="35"/>
      <c r="M433" s="36"/>
      <c r="N433" s="35"/>
      <c r="O433" s="35"/>
      <c r="P433" s="36"/>
      <c r="Q433" s="35"/>
      <c r="R433" s="35"/>
      <c r="S433" s="36"/>
      <c r="T433" s="35"/>
      <c r="U433" s="35"/>
      <c r="X433" s="35"/>
      <c r="Y433" s="35"/>
      <c r="Z433" s="35"/>
      <c r="AA433" s="35"/>
      <c r="AB433" s="35"/>
    </row>
    <row r="434" spans="6:28">
      <c r="F434" s="35"/>
      <c r="G434" s="35"/>
      <c r="H434" s="36"/>
      <c r="I434" s="35"/>
      <c r="J434" s="35"/>
      <c r="K434" s="35"/>
      <c r="L434" s="35"/>
      <c r="M434" s="36"/>
      <c r="N434" s="35"/>
      <c r="O434" s="35"/>
      <c r="P434" s="36"/>
      <c r="Q434" s="35"/>
      <c r="R434" s="35"/>
      <c r="S434" s="36"/>
      <c r="T434" s="35"/>
      <c r="U434" s="35"/>
      <c r="X434" s="35"/>
      <c r="Y434" s="35"/>
      <c r="Z434" s="35"/>
      <c r="AA434" s="35"/>
      <c r="AB434" s="35"/>
    </row>
    <row r="435" spans="6:28">
      <c r="F435" s="35"/>
      <c r="G435" s="35"/>
      <c r="H435" s="36"/>
      <c r="I435" s="35"/>
      <c r="J435" s="35"/>
      <c r="K435" s="35"/>
      <c r="L435" s="35"/>
      <c r="M435" s="36"/>
      <c r="N435" s="35"/>
      <c r="O435" s="35"/>
      <c r="P435" s="36"/>
      <c r="Q435" s="35"/>
      <c r="R435" s="35"/>
      <c r="S435" s="36"/>
      <c r="T435" s="35"/>
      <c r="U435" s="35"/>
      <c r="X435" s="35"/>
      <c r="Y435" s="35"/>
      <c r="Z435" s="35"/>
      <c r="AA435" s="35"/>
      <c r="AB435" s="35"/>
    </row>
    <row r="436" spans="6:28">
      <c r="F436" s="35"/>
      <c r="G436" s="35"/>
      <c r="H436" s="36"/>
      <c r="I436" s="35"/>
      <c r="J436" s="35"/>
      <c r="K436" s="35"/>
      <c r="L436" s="35"/>
      <c r="M436" s="36"/>
      <c r="N436" s="35"/>
      <c r="O436" s="35"/>
      <c r="P436" s="36"/>
      <c r="Q436" s="35"/>
      <c r="R436" s="35"/>
      <c r="S436" s="36"/>
      <c r="T436" s="35"/>
      <c r="U436" s="35"/>
      <c r="X436" s="35"/>
      <c r="Y436" s="35"/>
      <c r="Z436" s="35"/>
      <c r="AA436" s="35"/>
      <c r="AB436" s="35"/>
    </row>
    <row r="437" spans="6:28">
      <c r="F437" s="35"/>
      <c r="G437" s="35"/>
      <c r="H437" s="36"/>
      <c r="I437" s="35"/>
      <c r="J437" s="35"/>
      <c r="K437" s="35"/>
      <c r="L437" s="35"/>
      <c r="M437" s="36"/>
      <c r="N437" s="35"/>
      <c r="O437" s="35"/>
      <c r="P437" s="36"/>
      <c r="Q437" s="35"/>
      <c r="R437" s="35"/>
      <c r="S437" s="36"/>
      <c r="T437" s="35"/>
      <c r="U437" s="35"/>
      <c r="X437" s="35"/>
      <c r="Y437" s="35"/>
      <c r="Z437" s="35"/>
      <c r="AA437" s="35"/>
      <c r="AB437" s="35"/>
    </row>
    <row r="438" spans="6:28">
      <c r="F438" s="35"/>
      <c r="G438" s="35"/>
      <c r="H438" s="36"/>
      <c r="I438" s="35"/>
      <c r="J438" s="35"/>
      <c r="K438" s="35"/>
      <c r="L438" s="35"/>
      <c r="M438" s="36"/>
      <c r="N438" s="35"/>
      <c r="O438" s="35"/>
      <c r="P438" s="36"/>
      <c r="Q438" s="35"/>
      <c r="R438" s="35"/>
      <c r="S438" s="36"/>
      <c r="T438" s="35"/>
      <c r="U438" s="35"/>
      <c r="X438" s="35"/>
      <c r="Y438" s="35"/>
      <c r="Z438" s="35"/>
      <c r="AA438" s="35"/>
      <c r="AB438" s="35"/>
    </row>
    <row r="439" spans="6:28">
      <c r="F439" s="35"/>
      <c r="G439" s="35"/>
      <c r="H439" s="36"/>
      <c r="I439" s="35"/>
      <c r="J439" s="35"/>
      <c r="K439" s="35"/>
      <c r="L439" s="35"/>
      <c r="M439" s="36"/>
      <c r="N439" s="35"/>
      <c r="O439" s="35"/>
      <c r="P439" s="36"/>
      <c r="Q439" s="35"/>
      <c r="R439" s="35"/>
      <c r="S439" s="36"/>
      <c r="T439" s="35"/>
      <c r="U439" s="35"/>
      <c r="X439" s="35"/>
      <c r="Y439" s="35"/>
      <c r="Z439" s="35"/>
      <c r="AA439" s="35"/>
      <c r="AB439" s="35"/>
    </row>
    <row r="440" spans="6:28">
      <c r="F440" s="35"/>
      <c r="G440" s="35"/>
      <c r="H440" s="36"/>
      <c r="I440" s="35"/>
      <c r="J440" s="35"/>
      <c r="K440" s="35"/>
      <c r="L440" s="35"/>
      <c r="M440" s="36"/>
      <c r="N440" s="35"/>
      <c r="O440" s="35"/>
      <c r="P440" s="36"/>
      <c r="Q440" s="35"/>
      <c r="R440" s="35"/>
      <c r="S440" s="36"/>
      <c r="T440" s="35"/>
      <c r="U440" s="35"/>
      <c r="X440" s="35"/>
      <c r="Y440" s="35"/>
      <c r="Z440" s="35"/>
      <c r="AA440" s="35"/>
      <c r="AB440" s="35"/>
    </row>
    <row r="441" spans="6:28">
      <c r="F441" s="35"/>
      <c r="G441" s="35"/>
      <c r="H441" s="36"/>
      <c r="I441" s="35"/>
      <c r="J441" s="35"/>
      <c r="K441" s="35"/>
      <c r="L441" s="35"/>
      <c r="M441" s="36"/>
      <c r="N441" s="35"/>
      <c r="O441" s="35"/>
      <c r="P441" s="36"/>
      <c r="Q441" s="35"/>
      <c r="R441" s="35"/>
      <c r="S441" s="36"/>
      <c r="T441" s="35"/>
      <c r="U441" s="35"/>
      <c r="X441" s="35"/>
      <c r="Y441" s="35"/>
      <c r="Z441" s="35"/>
      <c r="AA441" s="35"/>
      <c r="AB441" s="35"/>
    </row>
    <row r="442" spans="6:28">
      <c r="F442" s="35"/>
      <c r="G442" s="35"/>
      <c r="H442" s="36"/>
      <c r="I442" s="35"/>
      <c r="J442" s="35"/>
      <c r="K442" s="35"/>
      <c r="L442" s="35"/>
      <c r="M442" s="36"/>
      <c r="N442" s="35"/>
      <c r="O442" s="35"/>
      <c r="P442" s="36"/>
      <c r="Q442" s="35"/>
      <c r="R442" s="35"/>
      <c r="S442" s="36"/>
      <c r="T442" s="35"/>
      <c r="U442" s="35"/>
      <c r="X442" s="35"/>
      <c r="Y442" s="35"/>
      <c r="Z442" s="35"/>
      <c r="AA442" s="35"/>
      <c r="AB442" s="35"/>
    </row>
    <row r="443" spans="6:28">
      <c r="F443" s="35"/>
      <c r="G443" s="35"/>
      <c r="H443" s="36"/>
      <c r="I443" s="35"/>
      <c r="J443" s="35"/>
      <c r="K443" s="35"/>
      <c r="L443" s="35"/>
      <c r="M443" s="36"/>
      <c r="N443" s="35"/>
      <c r="O443" s="35"/>
      <c r="P443" s="36"/>
      <c r="Q443" s="35"/>
      <c r="R443" s="35"/>
      <c r="S443" s="36"/>
      <c r="T443" s="35"/>
      <c r="U443" s="35"/>
      <c r="X443" s="35"/>
      <c r="Y443" s="35"/>
      <c r="Z443" s="35"/>
      <c r="AA443" s="35"/>
      <c r="AB443" s="35"/>
    </row>
    <row r="444" spans="6:28">
      <c r="F444" s="35"/>
      <c r="G444" s="35"/>
      <c r="H444" s="36"/>
      <c r="I444" s="35"/>
      <c r="J444" s="35"/>
      <c r="K444" s="35"/>
      <c r="L444" s="35"/>
      <c r="M444" s="36"/>
      <c r="N444" s="35"/>
      <c r="O444" s="35"/>
      <c r="P444" s="36"/>
      <c r="Q444" s="35"/>
      <c r="R444" s="35"/>
      <c r="S444" s="36"/>
      <c r="T444" s="35"/>
      <c r="U444" s="35"/>
      <c r="X444" s="35"/>
      <c r="Y444" s="35"/>
      <c r="Z444" s="35"/>
      <c r="AA444" s="35"/>
      <c r="AB444" s="35"/>
    </row>
    <row r="445" spans="6:28">
      <c r="F445" s="35"/>
      <c r="G445" s="35"/>
      <c r="H445" s="36"/>
      <c r="I445" s="35"/>
      <c r="J445" s="35"/>
      <c r="K445" s="35"/>
      <c r="L445" s="35"/>
      <c r="M445" s="36"/>
      <c r="N445" s="35"/>
      <c r="O445" s="35"/>
      <c r="P445" s="36"/>
      <c r="Q445" s="35"/>
      <c r="R445" s="35"/>
      <c r="S445" s="36"/>
      <c r="T445" s="35"/>
      <c r="U445" s="35"/>
      <c r="X445" s="35"/>
      <c r="Y445" s="35"/>
      <c r="Z445" s="35"/>
      <c r="AA445" s="35"/>
      <c r="AB445" s="35"/>
    </row>
    <row r="446" spans="6:28">
      <c r="F446" s="35"/>
      <c r="G446" s="35"/>
      <c r="H446" s="36"/>
      <c r="I446" s="35"/>
      <c r="J446" s="35"/>
      <c r="K446" s="35"/>
      <c r="L446" s="35"/>
      <c r="M446" s="36"/>
      <c r="N446" s="35"/>
      <c r="O446" s="35"/>
      <c r="P446" s="36"/>
      <c r="Q446" s="35"/>
      <c r="R446" s="35"/>
      <c r="S446" s="36"/>
      <c r="T446" s="35"/>
      <c r="U446" s="35"/>
      <c r="X446" s="35"/>
      <c r="Y446" s="35"/>
      <c r="Z446" s="35"/>
      <c r="AA446" s="35"/>
      <c r="AB446" s="35"/>
    </row>
    <row r="447" spans="6:28">
      <c r="F447" s="35"/>
      <c r="G447" s="35"/>
      <c r="H447" s="36"/>
      <c r="I447" s="35"/>
      <c r="J447" s="35"/>
      <c r="K447" s="35"/>
      <c r="L447" s="35"/>
      <c r="M447" s="36"/>
      <c r="N447" s="35"/>
      <c r="O447" s="35"/>
      <c r="P447" s="36"/>
      <c r="Q447" s="35"/>
      <c r="R447" s="35"/>
      <c r="S447" s="36"/>
      <c r="T447" s="35"/>
      <c r="U447" s="35"/>
      <c r="X447" s="35"/>
      <c r="Y447" s="35"/>
      <c r="Z447" s="35"/>
      <c r="AA447" s="35"/>
      <c r="AB447" s="35"/>
    </row>
    <row r="448" spans="6:28">
      <c r="F448" s="35"/>
      <c r="G448" s="35"/>
      <c r="H448" s="36"/>
      <c r="I448" s="35"/>
      <c r="J448" s="35"/>
      <c r="K448" s="35"/>
      <c r="L448" s="35"/>
      <c r="M448" s="36"/>
      <c r="N448" s="35"/>
      <c r="O448" s="35"/>
      <c r="P448" s="36"/>
      <c r="Q448" s="35"/>
      <c r="R448" s="35"/>
      <c r="S448" s="36"/>
      <c r="T448" s="35"/>
      <c r="U448" s="35"/>
      <c r="X448" s="35"/>
      <c r="Y448" s="35"/>
      <c r="Z448" s="35"/>
      <c r="AA448" s="35"/>
      <c r="AB448" s="35"/>
    </row>
    <row r="449" spans="6:28">
      <c r="F449" s="35"/>
      <c r="G449" s="35"/>
      <c r="H449" s="36"/>
      <c r="I449" s="35"/>
      <c r="J449" s="35"/>
      <c r="K449" s="35"/>
      <c r="L449" s="35"/>
      <c r="M449" s="36"/>
      <c r="N449" s="35"/>
      <c r="O449" s="35"/>
      <c r="P449" s="36"/>
      <c r="Q449" s="35"/>
      <c r="R449" s="35"/>
      <c r="S449" s="36"/>
      <c r="T449" s="35"/>
      <c r="U449" s="35"/>
      <c r="X449" s="35"/>
      <c r="Y449" s="35"/>
      <c r="Z449" s="35"/>
      <c r="AA449" s="35"/>
      <c r="AB449" s="35"/>
    </row>
    <row r="450" spans="6:28">
      <c r="F450" s="35"/>
      <c r="G450" s="35"/>
      <c r="H450" s="36"/>
      <c r="I450" s="35"/>
      <c r="J450" s="35"/>
      <c r="K450" s="35"/>
      <c r="L450" s="35"/>
      <c r="M450" s="36"/>
      <c r="N450" s="35"/>
      <c r="O450" s="35"/>
      <c r="P450" s="36"/>
      <c r="Q450" s="35"/>
      <c r="R450" s="35"/>
      <c r="S450" s="36"/>
      <c r="T450" s="35"/>
      <c r="U450" s="35"/>
      <c r="X450" s="35"/>
      <c r="Y450" s="35"/>
      <c r="Z450" s="35"/>
      <c r="AA450" s="35"/>
      <c r="AB450" s="35"/>
    </row>
    <row r="451" spans="6:28">
      <c r="F451" s="35"/>
      <c r="G451" s="35"/>
      <c r="H451" s="36"/>
      <c r="I451" s="35"/>
      <c r="J451" s="35"/>
      <c r="K451" s="35"/>
      <c r="L451" s="35"/>
      <c r="M451" s="36"/>
      <c r="N451" s="35"/>
      <c r="O451" s="35"/>
      <c r="P451" s="36"/>
      <c r="Q451" s="35"/>
      <c r="R451" s="35"/>
      <c r="S451" s="36"/>
      <c r="T451" s="35"/>
      <c r="U451" s="35"/>
      <c r="X451" s="35"/>
      <c r="Y451" s="35"/>
      <c r="Z451" s="35"/>
      <c r="AA451" s="35"/>
      <c r="AB451" s="35"/>
    </row>
    <row r="452" spans="6:28">
      <c r="F452" s="35"/>
      <c r="G452" s="35"/>
      <c r="H452" s="36"/>
      <c r="I452" s="35"/>
      <c r="J452" s="35"/>
      <c r="K452" s="35"/>
      <c r="L452" s="35"/>
      <c r="M452" s="36"/>
      <c r="N452" s="35"/>
      <c r="O452" s="35"/>
      <c r="P452" s="36"/>
      <c r="Q452" s="35"/>
      <c r="R452" s="35"/>
      <c r="S452" s="36"/>
      <c r="T452" s="35"/>
      <c r="U452" s="35"/>
      <c r="X452" s="35"/>
      <c r="Y452" s="35"/>
      <c r="Z452" s="35"/>
      <c r="AA452" s="35"/>
      <c r="AB452" s="35"/>
    </row>
    <row r="453" spans="6:28">
      <c r="F453" s="35"/>
      <c r="G453" s="35"/>
      <c r="H453" s="36"/>
      <c r="I453" s="35"/>
      <c r="J453" s="35"/>
      <c r="K453" s="35"/>
      <c r="L453" s="35"/>
      <c r="M453" s="36"/>
      <c r="N453" s="35"/>
      <c r="O453" s="35"/>
      <c r="P453" s="36"/>
      <c r="Q453" s="35"/>
      <c r="R453" s="35"/>
      <c r="S453" s="36"/>
      <c r="T453" s="35"/>
      <c r="U453" s="35"/>
      <c r="X453" s="35"/>
      <c r="Y453" s="35"/>
      <c r="Z453" s="35"/>
      <c r="AA453" s="35"/>
      <c r="AB453" s="35"/>
    </row>
    <row r="454" spans="6:28">
      <c r="F454" s="35"/>
      <c r="G454" s="35"/>
      <c r="H454" s="36"/>
      <c r="I454" s="35"/>
      <c r="J454" s="35"/>
      <c r="K454" s="35"/>
      <c r="L454" s="35"/>
      <c r="M454" s="36"/>
      <c r="N454" s="35"/>
      <c r="O454" s="35"/>
      <c r="P454" s="36"/>
      <c r="Q454" s="35"/>
      <c r="R454" s="35"/>
      <c r="S454" s="36"/>
      <c r="T454" s="35"/>
      <c r="U454" s="35"/>
      <c r="X454" s="35"/>
      <c r="Y454" s="35"/>
      <c r="Z454" s="35"/>
      <c r="AA454" s="35"/>
      <c r="AB454" s="35"/>
    </row>
    <row r="455" spans="6:28">
      <c r="F455" s="35"/>
      <c r="G455" s="35"/>
      <c r="H455" s="36"/>
      <c r="I455" s="35"/>
      <c r="J455" s="35"/>
      <c r="K455" s="35"/>
      <c r="L455" s="35"/>
      <c r="M455" s="36"/>
      <c r="N455" s="35"/>
      <c r="O455" s="35"/>
      <c r="P455" s="36"/>
      <c r="Q455" s="35"/>
      <c r="R455" s="35"/>
      <c r="S455" s="36"/>
      <c r="T455" s="35"/>
      <c r="U455" s="35"/>
      <c r="X455" s="35"/>
      <c r="Y455" s="35"/>
      <c r="Z455" s="35"/>
      <c r="AA455" s="35"/>
      <c r="AB455" s="35"/>
    </row>
    <row r="456" spans="6:28">
      <c r="F456" s="35"/>
      <c r="G456" s="35"/>
      <c r="H456" s="36"/>
      <c r="I456" s="35"/>
      <c r="J456" s="35"/>
      <c r="K456" s="35"/>
      <c r="L456" s="35"/>
      <c r="M456" s="36"/>
      <c r="N456" s="35"/>
      <c r="O456" s="35"/>
      <c r="P456" s="36"/>
      <c r="Q456" s="35"/>
      <c r="R456" s="35"/>
      <c r="S456" s="36"/>
      <c r="T456" s="35"/>
      <c r="U456" s="35"/>
      <c r="X456" s="35"/>
      <c r="Y456" s="35"/>
      <c r="Z456" s="35"/>
      <c r="AA456" s="35"/>
      <c r="AB456" s="35"/>
    </row>
    <row r="457" spans="6:28">
      <c r="F457" s="35"/>
      <c r="G457" s="35"/>
      <c r="H457" s="36"/>
      <c r="I457" s="35"/>
      <c r="J457" s="35"/>
      <c r="K457" s="35"/>
      <c r="L457" s="35"/>
      <c r="M457" s="36"/>
      <c r="N457" s="35"/>
      <c r="O457" s="35"/>
      <c r="P457" s="36"/>
      <c r="Q457" s="35"/>
      <c r="R457" s="35"/>
      <c r="S457" s="36"/>
      <c r="T457" s="35"/>
      <c r="U457" s="35"/>
      <c r="X457" s="35"/>
      <c r="Y457" s="35"/>
      <c r="Z457" s="35"/>
      <c r="AA457" s="35"/>
      <c r="AB457" s="35"/>
    </row>
    <row r="458" spans="6:28">
      <c r="F458" s="35"/>
      <c r="G458" s="35"/>
      <c r="H458" s="36"/>
      <c r="I458" s="35"/>
      <c r="J458" s="35"/>
      <c r="K458" s="35"/>
      <c r="L458" s="35"/>
      <c r="M458" s="36"/>
      <c r="N458" s="35"/>
      <c r="O458" s="35"/>
      <c r="P458" s="36"/>
      <c r="Q458" s="35"/>
      <c r="R458" s="35"/>
      <c r="S458" s="36"/>
      <c r="T458" s="35"/>
      <c r="U458" s="35"/>
      <c r="X458" s="35"/>
      <c r="Y458" s="35"/>
      <c r="Z458" s="35"/>
      <c r="AA458" s="35"/>
      <c r="AB458" s="35"/>
    </row>
    <row r="459" spans="6:28">
      <c r="F459" s="35"/>
      <c r="G459" s="35"/>
      <c r="H459" s="36"/>
      <c r="I459" s="35"/>
      <c r="J459" s="35"/>
      <c r="K459" s="35"/>
      <c r="L459" s="35"/>
      <c r="M459" s="36"/>
      <c r="N459" s="35"/>
      <c r="O459" s="35"/>
      <c r="P459" s="36"/>
      <c r="Q459" s="35"/>
      <c r="R459" s="35"/>
      <c r="S459" s="36"/>
      <c r="T459" s="35"/>
      <c r="U459" s="35"/>
      <c r="X459" s="35"/>
      <c r="Y459" s="35"/>
      <c r="Z459" s="35"/>
      <c r="AA459" s="35"/>
      <c r="AB459" s="35"/>
    </row>
    <row r="460" spans="6:28">
      <c r="F460" s="35"/>
      <c r="G460" s="35"/>
      <c r="H460" s="36"/>
      <c r="I460" s="35"/>
      <c r="J460" s="35"/>
      <c r="K460" s="35"/>
      <c r="L460" s="35"/>
      <c r="M460" s="36"/>
      <c r="N460" s="35"/>
      <c r="O460" s="35"/>
      <c r="P460" s="36"/>
      <c r="Q460" s="35"/>
      <c r="R460" s="35"/>
      <c r="S460" s="36"/>
      <c r="T460" s="35"/>
      <c r="U460" s="35"/>
      <c r="X460" s="35"/>
      <c r="Y460" s="35"/>
      <c r="Z460" s="35"/>
      <c r="AA460" s="35"/>
      <c r="AB460" s="35"/>
    </row>
    <row r="461" spans="6:28">
      <c r="F461" s="35"/>
      <c r="G461" s="35"/>
      <c r="H461" s="36"/>
      <c r="I461" s="35"/>
      <c r="J461" s="35"/>
      <c r="K461" s="35"/>
      <c r="L461" s="35"/>
      <c r="M461" s="36"/>
      <c r="N461" s="35"/>
      <c r="O461" s="35"/>
      <c r="P461" s="36"/>
      <c r="Q461" s="35"/>
      <c r="R461" s="35"/>
      <c r="S461" s="36"/>
      <c r="T461" s="35"/>
      <c r="U461" s="35"/>
      <c r="X461" s="35"/>
      <c r="Y461" s="35"/>
      <c r="Z461" s="35"/>
      <c r="AA461" s="35"/>
      <c r="AB461" s="35"/>
    </row>
    <row r="462" spans="6:28">
      <c r="F462" s="35"/>
      <c r="G462" s="35"/>
      <c r="H462" s="36"/>
      <c r="I462" s="35"/>
      <c r="J462" s="35"/>
      <c r="K462" s="35"/>
      <c r="L462" s="35"/>
      <c r="M462" s="36"/>
      <c r="N462" s="35"/>
      <c r="O462" s="35"/>
      <c r="P462" s="36"/>
      <c r="Q462" s="35"/>
      <c r="R462" s="35"/>
      <c r="S462" s="36"/>
      <c r="T462" s="35"/>
      <c r="U462" s="35"/>
      <c r="X462" s="35"/>
      <c r="Y462" s="35"/>
      <c r="Z462" s="35"/>
      <c r="AA462" s="35"/>
      <c r="AB462" s="35"/>
    </row>
    <row r="463" spans="6:28">
      <c r="F463" s="35"/>
      <c r="G463" s="35"/>
      <c r="H463" s="36"/>
      <c r="I463" s="35"/>
      <c r="J463" s="35"/>
      <c r="K463" s="35"/>
      <c r="L463" s="35"/>
      <c r="M463" s="36"/>
      <c r="N463" s="35"/>
      <c r="O463" s="35"/>
      <c r="P463" s="36"/>
      <c r="Q463" s="35"/>
      <c r="R463" s="35"/>
      <c r="S463" s="36"/>
      <c r="T463" s="35"/>
      <c r="U463" s="35"/>
      <c r="X463" s="35"/>
      <c r="Y463" s="35"/>
      <c r="Z463" s="35"/>
      <c r="AA463" s="35"/>
      <c r="AB463" s="35"/>
    </row>
    <row r="464" spans="6:28">
      <c r="F464" s="35"/>
      <c r="G464" s="35"/>
      <c r="H464" s="36"/>
      <c r="I464" s="35"/>
      <c r="J464" s="35"/>
      <c r="K464" s="35"/>
      <c r="L464" s="35"/>
      <c r="M464" s="36"/>
      <c r="N464" s="35"/>
      <c r="O464" s="35"/>
      <c r="P464" s="36"/>
      <c r="Q464" s="35"/>
      <c r="R464" s="35"/>
      <c r="S464" s="36"/>
      <c r="T464" s="35"/>
      <c r="U464" s="35"/>
      <c r="X464" s="35"/>
      <c r="Y464" s="35"/>
      <c r="Z464" s="35"/>
      <c r="AA464" s="35"/>
      <c r="AB464" s="35"/>
    </row>
    <row r="465" spans="6:28">
      <c r="F465" s="35"/>
      <c r="G465" s="35"/>
      <c r="H465" s="36"/>
      <c r="I465" s="35"/>
      <c r="J465" s="35"/>
      <c r="K465" s="35"/>
      <c r="L465" s="35"/>
      <c r="M465" s="36"/>
      <c r="N465" s="35"/>
      <c r="O465" s="35"/>
      <c r="P465" s="36"/>
      <c r="Q465" s="35"/>
      <c r="R465" s="35"/>
      <c r="S465" s="36"/>
      <c r="T465" s="35"/>
      <c r="U465" s="35"/>
      <c r="X465" s="35"/>
      <c r="Y465" s="35"/>
      <c r="Z465" s="35"/>
      <c r="AA465" s="35"/>
      <c r="AB465" s="35"/>
    </row>
    <row r="466" spans="6:28">
      <c r="F466" s="35"/>
      <c r="G466" s="35"/>
      <c r="H466" s="36"/>
      <c r="I466" s="35"/>
      <c r="J466" s="35"/>
      <c r="K466" s="35"/>
      <c r="L466" s="35"/>
      <c r="M466" s="36"/>
      <c r="N466" s="35"/>
      <c r="O466" s="35"/>
      <c r="P466" s="36"/>
      <c r="Q466" s="35"/>
      <c r="R466" s="35"/>
      <c r="S466" s="36"/>
      <c r="T466" s="35"/>
      <c r="U466" s="35"/>
      <c r="X466" s="35"/>
      <c r="Y466" s="35"/>
      <c r="Z466" s="35"/>
      <c r="AA466" s="35"/>
      <c r="AB466" s="35"/>
    </row>
    <row r="467" spans="6:28">
      <c r="F467" s="35"/>
      <c r="G467" s="35"/>
      <c r="H467" s="36"/>
      <c r="I467" s="35"/>
      <c r="J467" s="35"/>
      <c r="K467" s="35"/>
      <c r="L467" s="35"/>
      <c r="M467" s="36"/>
      <c r="N467" s="35"/>
      <c r="O467" s="35"/>
      <c r="P467" s="36"/>
      <c r="Q467" s="35"/>
      <c r="R467" s="35"/>
      <c r="S467" s="36"/>
      <c r="T467" s="35"/>
      <c r="U467" s="35"/>
      <c r="X467" s="35"/>
      <c r="Y467" s="35"/>
      <c r="Z467" s="35"/>
      <c r="AA467" s="35"/>
      <c r="AB467" s="35"/>
    </row>
    <row r="468" spans="6:28">
      <c r="F468" s="35"/>
      <c r="G468" s="35"/>
      <c r="H468" s="36"/>
      <c r="I468" s="35"/>
      <c r="J468" s="35"/>
      <c r="K468" s="35"/>
      <c r="L468" s="35"/>
      <c r="M468" s="36"/>
      <c r="N468" s="35"/>
      <c r="O468" s="35"/>
      <c r="P468" s="36"/>
      <c r="Q468" s="35"/>
      <c r="R468" s="35"/>
      <c r="S468" s="36"/>
      <c r="T468" s="35"/>
      <c r="U468" s="35"/>
      <c r="X468" s="35"/>
      <c r="Y468" s="35"/>
      <c r="Z468" s="35"/>
      <c r="AA468" s="35"/>
      <c r="AB468" s="35"/>
    </row>
    <row r="469" spans="6:28">
      <c r="F469" s="35"/>
      <c r="G469" s="35"/>
      <c r="H469" s="36"/>
      <c r="I469" s="35"/>
      <c r="J469" s="35"/>
      <c r="K469" s="35"/>
      <c r="L469" s="35"/>
      <c r="M469" s="36"/>
      <c r="N469" s="35"/>
      <c r="O469" s="35"/>
      <c r="P469" s="36"/>
      <c r="Q469" s="35"/>
      <c r="R469" s="35"/>
      <c r="S469" s="36"/>
      <c r="T469" s="35"/>
      <c r="U469" s="35"/>
      <c r="X469" s="35"/>
      <c r="Y469" s="35"/>
      <c r="Z469" s="35"/>
      <c r="AA469" s="35"/>
      <c r="AB469" s="35"/>
    </row>
    <row r="470" spans="6:28">
      <c r="F470" s="35"/>
      <c r="G470" s="35"/>
      <c r="H470" s="36"/>
      <c r="I470" s="35"/>
      <c r="J470" s="35"/>
      <c r="K470" s="35"/>
      <c r="L470" s="35"/>
      <c r="M470" s="36"/>
      <c r="N470" s="35"/>
      <c r="O470" s="35"/>
      <c r="P470" s="36"/>
      <c r="Q470" s="35"/>
      <c r="R470" s="35"/>
      <c r="S470" s="36"/>
      <c r="T470" s="35"/>
      <c r="U470" s="35"/>
      <c r="X470" s="35"/>
      <c r="Y470" s="35"/>
      <c r="Z470" s="35"/>
      <c r="AA470" s="35"/>
      <c r="AB470" s="35"/>
    </row>
    <row r="471" spans="6:28">
      <c r="F471" s="35"/>
      <c r="G471" s="35"/>
      <c r="H471" s="36"/>
      <c r="I471" s="35"/>
      <c r="J471" s="35"/>
      <c r="K471" s="35"/>
      <c r="L471" s="35"/>
      <c r="M471" s="36"/>
      <c r="N471" s="35"/>
      <c r="O471" s="35"/>
      <c r="P471" s="36"/>
      <c r="Q471" s="35"/>
      <c r="R471" s="35"/>
      <c r="S471" s="36"/>
      <c r="T471" s="35"/>
      <c r="U471" s="35"/>
      <c r="X471" s="35"/>
      <c r="Y471" s="35"/>
      <c r="Z471" s="35"/>
      <c r="AA471" s="35"/>
      <c r="AB471" s="35"/>
    </row>
    <row r="472" spans="6:28">
      <c r="F472" s="35"/>
      <c r="G472" s="35"/>
      <c r="H472" s="36"/>
      <c r="I472" s="35"/>
      <c r="J472" s="35"/>
      <c r="K472" s="35"/>
      <c r="L472" s="35"/>
      <c r="M472" s="36"/>
      <c r="N472" s="35"/>
      <c r="O472" s="35"/>
      <c r="P472" s="36"/>
      <c r="Q472" s="35"/>
      <c r="R472" s="35"/>
      <c r="S472" s="36"/>
      <c r="T472" s="35"/>
      <c r="U472" s="35"/>
      <c r="X472" s="35"/>
      <c r="Y472" s="35"/>
      <c r="Z472" s="35"/>
      <c r="AA472" s="35"/>
      <c r="AB472" s="35"/>
    </row>
    <row r="473" spans="6:28">
      <c r="F473" s="35"/>
      <c r="G473" s="35"/>
      <c r="H473" s="36"/>
      <c r="I473" s="35"/>
      <c r="J473" s="35"/>
      <c r="K473" s="35"/>
      <c r="L473" s="35"/>
      <c r="M473" s="36"/>
      <c r="N473" s="35"/>
      <c r="O473" s="35"/>
      <c r="P473" s="36"/>
      <c r="Q473" s="35"/>
      <c r="R473" s="35"/>
      <c r="S473" s="36"/>
      <c r="T473" s="35"/>
      <c r="U473" s="35"/>
      <c r="X473" s="35"/>
      <c r="Y473" s="35"/>
      <c r="Z473" s="35"/>
      <c r="AA473" s="35"/>
      <c r="AB473" s="35"/>
    </row>
    <row r="474" spans="6:28">
      <c r="F474" s="35"/>
      <c r="G474" s="35"/>
      <c r="H474" s="36"/>
      <c r="I474" s="35"/>
      <c r="J474" s="35"/>
      <c r="K474" s="35"/>
      <c r="L474" s="35"/>
      <c r="M474" s="36"/>
      <c r="N474" s="35"/>
      <c r="O474" s="35"/>
      <c r="P474" s="36"/>
      <c r="Q474" s="35"/>
      <c r="R474" s="35"/>
      <c r="S474" s="36"/>
      <c r="T474" s="35"/>
      <c r="U474" s="35"/>
      <c r="X474" s="35"/>
      <c r="Y474" s="35"/>
      <c r="Z474" s="35"/>
      <c r="AA474" s="35"/>
      <c r="AB474" s="35"/>
    </row>
    <row r="475" spans="6:28">
      <c r="F475" s="35"/>
      <c r="G475" s="35"/>
      <c r="H475" s="36"/>
      <c r="I475" s="35"/>
      <c r="J475" s="35"/>
      <c r="K475" s="35"/>
      <c r="L475" s="35"/>
      <c r="M475" s="36"/>
      <c r="N475" s="35"/>
      <c r="O475" s="35"/>
      <c r="P475" s="36"/>
      <c r="Q475" s="35"/>
      <c r="R475" s="35"/>
      <c r="S475" s="36"/>
      <c r="T475" s="35"/>
      <c r="U475" s="35"/>
      <c r="X475" s="35"/>
      <c r="Y475" s="35"/>
      <c r="Z475" s="35"/>
      <c r="AA475" s="35"/>
      <c r="AB475" s="35"/>
    </row>
    <row r="476" spans="6:28">
      <c r="F476" s="35"/>
      <c r="G476" s="35"/>
      <c r="H476" s="36"/>
      <c r="I476" s="35"/>
      <c r="J476" s="35"/>
      <c r="K476" s="35"/>
      <c r="L476" s="35"/>
      <c r="M476" s="36"/>
      <c r="N476" s="35"/>
      <c r="O476" s="35"/>
      <c r="P476" s="36"/>
      <c r="Q476" s="35"/>
      <c r="R476" s="35"/>
      <c r="S476" s="36"/>
      <c r="T476" s="35"/>
      <c r="U476" s="35"/>
      <c r="X476" s="35"/>
      <c r="Y476" s="35"/>
      <c r="Z476" s="35"/>
      <c r="AA476" s="35"/>
      <c r="AB476" s="35"/>
    </row>
    <row r="477" spans="6:28">
      <c r="F477" s="35"/>
      <c r="G477" s="35"/>
      <c r="H477" s="36"/>
      <c r="I477" s="35"/>
      <c r="J477" s="35"/>
      <c r="K477" s="35"/>
      <c r="L477" s="35"/>
      <c r="M477" s="36"/>
      <c r="N477" s="35"/>
      <c r="O477" s="35"/>
      <c r="P477" s="36"/>
      <c r="Q477" s="35"/>
      <c r="R477" s="35"/>
      <c r="S477" s="36"/>
      <c r="T477" s="35"/>
      <c r="U477" s="35"/>
      <c r="X477" s="35"/>
      <c r="Y477" s="35"/>
      <c r="Z477" s="35"/>
      <c r="AA477" s="35"/>
      <c r="AB477" s="35"/>
    </row>
    <row r="478" spans="6:28">
      <c r="F478" s="35"/>
      <c r="G478" s="35"/>
      <c r="H478" s="36"/>
      <c r="I478" s="35"/>
      <c r="J478" s="35"/>
      <c r="K478" s="35"/>
      <c r="L478" s="35"/>
      <c r="M478" s="36"/>
      <c r="N478" s="35"/>
      <c r="O478" s="35"/>
      <c r="P478" s="36"/>
      <c r="Q478" s="35"/>
      <c r="R478" s="35"/>
      <c r="S478" s="36"/>
      <c r="T478" s="35"/>
      <c r="U478" s="35"/>
      <c r="X478" s="35"/>
      <c r="Y478" s="35"/>
      <c r="Z478" s="35"/>
      <c r="AA478" s="35"/>
      <c r="AB478" s="35"/>
    </row>
    <row r="479" spans="6:28">
      <c r="F479" s="35"/>
      <c r="G479" s="35"/>
      <c r="H479" s="36"/>
      <c r="I479" s="35"/>
      <c r="J479" s="35"/>
      <c r="K479" s="35"/>
      <c r="L479" s="35"/>
      <c r="M479" s="36"/>
      <c r="N479" s="35"/>
      <c r="O479" s="35"/>
      <c r="P479" s="36"/>
      <c r="Q479" s="35"/>
      <c r="R479" s="35"/>
      <c r="S479" s="36"/>
      <c r="T479" s="35"/>
      <c r="U479" s="35"/>
      <c r="X479" s="35"/>
      <c r="Y479" s="35"/>
      <c r="Z479" s="35"/>
      <c r="AA479" s="35"/>
      <c r="AB479" s="35"/>
    </row>
    <row r="480" spans="6:28">
      <c r="F480" s="35"/>
      <c r="G480" s="35"/>
      <c r="H480" s="36"/>
      <c r="I480" s="35"/>
      <c r="J480" s="35"/>
      <c r="K480" s="35"/>
      <c r="L480" s="35"/>
      <c r="M480" s="36"/>
      <c r="N480" s="35"/>
      <c r="O480" s="35"/>
      <c r="P480" s="36"/>
      <c r="Q480" s="35"/>
      <c r="R480" s="35"/>
      <c r="S480" s="36"/>
      <c r="T480" s="35"/>
      <c r="U480" s="35"/>
      <c r="X480" s="35"/>
      <c r="Y480" s="35"/>
      <c r="Z480" s="35"/>
      <c r="AA480" s="35"/>
      <c r="AB480" s="35"/>
    </row>
    <row r="481" spans="6:28">
      <c r="F481" s="35"/>
      <c r="G481" s="35"/>
      <c r="H481" s="36"/>
      <c r="I481" s="35"/>
      <c r="J481" s="35"/>
      <c r="K481" s="35"/>
      <c r="L481" s="35"/>
      <c r="M481" s="36"/>
      <c r="N481" s="35"/>
      <c r="O481" s="35"/>
      <c r="P481" s="36"/>
      <c r="Q481" s="35"/>
      <c r="R481" s="35"/>
      <c r="S481" s="36"/>
      <c r="T481" s="35"/>
      <c r="U481" s="35"/>
      <c r="X481" s="35"/>
      <c r="Y481" s="35"/>
      <c r="Z481" s="35"/>
      <c r="AA481" s="35"/>
      <c r="AB481" s="35"/>
    </row>
    <row r="482" spans="6:28">
      <c r="F482" s="35"/>
      <c r="G482" s="35"/>
      <c r="H482" s="36"/>
      <c r="I482" s="35"/>
      <c r="J482" s="35"/>
      <c r="K482" s="35"/>
      <c r="L482" s="35"/>
      <c r="M482" s="36"/>
      <c r="N482" s="35"/>
      <c r="O482" s="35"/>
      <c r="P482" s="36"/>
      <c r="Q482" s="35"/>
      <c r="R482" s="35"/>
      <c r="S482" s="36"/>
      <c r="T482" s="35"/>
      <c r="U482" s="35"/>
      <c r="X482" s="35"/>
      <c r="Y482" s="35"/>
      <c r="Z482" s="35"/>
      <c r="AA482" s="35"/>
      <c r="AB482" s="35"/>
    </row>
    <row r="483" spans="6:28">
      <c r="F483" s="35"/>
      <c r="G483" s="35"/>
      <c r="H483" s="36"/>
      <c r="I483" s="35"/>
      <c r="J483" s="35"/>
      <c r="K483" s="35"/>
      <c r="L483" s="35"/>
      <c r="M483" s="36"/>
      <c r="N483" s="35"/>
      <c r="O483" s="35"/>
      <c r="P483" s="36"/>
      <c r="Q483" s="35"/>
      <c r="R483" s="35"/>
      <c r="S483" s="36"/>
      <c r="T483" s="35"/>
      <c r="U483" s="35"/>
      <c r="X483" s="35"/>
      <c r="Y483" s="35"/>
      <c r="Z483" s="35"/>
      <c r="AA483" s="35"/>
      <c r="AB483" s="35"/>
    </row>
    <row r="484" spans="6:28">
      <c r="F484" s="35"/>
      <c r="G484" s="35"/>
      <c r="H484" s="36"/>
      <c r="I484" s="35"/>
      <c r="J484" s="35"/>
      <c r="K484" s="35"/>
      <c r="L484" s="35"/>
      <c r="M484" s="36"/>
      <c r="N484" s="35"/>
      <c r="O484" s="35"/>
      <c r="P484" s="36"/>
      <c r="Q484" s="35"/>
      <c r="R484" s="35"/>
      <c r="S484" s="36"/>
      <c r="T484" s="35"/>
      <c r="U484" s="35"/>
      <c r="X484" s="35"/>
      <c r="Y484" s="35"/>
      <c r="Z484" s="35"/>
      <c r="AA484" s="35"/>
      <c r="AB484" s="35"/>
    </row>
    <row r="485" spans="6:28">
      <c r="F485" s="35"/>
      <c r="G485" s="35"/>
      <c r="H485" s="36"/>
      <c r="I485" s="35"/>
      <c r="J485" s="35"/>
      <c r="K485" s="35"/>
      <c r="L485" s="35"/>
      <c r="M485" s="36"/>
      <c r="N485" s="35"/>
      <c r="O485" s="35"/>
      <c r="P485" s="36"/>
      <c r="Q485" s="35"/>
      <c r="R485" s="35"/>
      <c r="S485" s="36"/>
      <c r="T485" s="35"/>
      <c r="U485" s="35"/>
      <c r="X485" s="35"/>
      <c r="Y485" s="35"/>
      <c r="Z485" s="35"/>
      <c r="AA485" s="35"/>
      <c r="AB485" s="35"/>
    </row>
    <row r="486" spans="6:28">
      <c r="F486" s="35"/>
      <c r="G486" s="35"/>
      <c r="H486" s="36"/>
      <c r="I486" s="35"/>
      <c r="J486" s="35"/>
      <c r="K486" s="35"/>
      <c r="L486" s="35"/>
      <c r="M486" s="36"/>
      <c r="N486" s="35"/>
      <c r="O486" s="35"/>
      <c r="P486" s="36"/>
      <c r="Q486" s="35"/>
      <c r="R486" s="35"/>
      <c r="S486" s="36"/>
      <c r="T486" s="35"/>
      <c r="U486" s="35"/>
      <c r="X486" s="35"/>
      <c r="Y486" s="35"/>
      <c r="Z486" s="35"/>
      <c r="AA486" s="35"/>
      <c r="AB486" s="35"/>
    </row>
    <row r="487" spans="6:28">
      <c r="F487" s="35"/>
      <c r="G487" s="35"/>
      <c r="H487" s="36"/>
      <c r="I487" s="35"/>
      <c r="J487" s="35"/>
      <c r="K487" s="35"/>
      <c r="L487" s="35"/>
      <c r="M487" s="36"/>
      <c r="N487" s="35"/>
      <c r="O487" s="35"/>
      <c r="P487" s="36"/>
      <c r="Q487" s="35"/>
      <c r="R487" s="35"/>
      <c r="S487" s="36"/>
      <c r="T487" s="35"/>
      <c r="U487" s="35"/>
      <c r="X487" s="35"/>
      <c r="Y487" s="35"/>
      <c r="Z487" s="35"/>
      <c r="AA487" s="35"/>
      <c r="AB487" s="35"/>
    </row>
    <row r="488" spans="6:28">
      <c r="F488" s="35"/>
      <c r="G488" s="35"/>
      <c r="H488" s="36"/>
      <c r="I488" s="35"/>
      <c r="J488" s="35"/>
      <c r="K488" s="35"/>
      <c r="L488" s="35"/>
      <c r="M488" s="36"/>
      <c r="N488" s="35"/>
      <c r="O488" s="35"/>
      <c r="P488" s="36"/>
      <c r="Q488" s="35"/>
      <c r="R488" s="35"/>
      <c r="S488" s="36"/>
      <c r="T488" s="35"/>
      <c r="U488" s="35"/>
      <c r="X488" s="35"/>
      <c r="Y488" s="35"/>
      <c r="Z488" s="35"/>
      <c r="AA488" s="35"/>
      <c r="AB488" s="35"/>
    </row>
    <row r="489" spans="6:28">
      <c r="F489" s="35"/>
      <c r="G489" s="35"/>
      <c r="H489" s="36"/>
      <c r="I489" s="35"/>
      <c r="J489" s="35"/>
      <c r="K489" s="35"/>
      <c r="L489" s="35"/>
      <c r="M489" s="36"/>
      <c r="N489" s="35"/>
      <c r="O489" s="35"/>
      <c r="P489" s="36"/>
      <c r="Q489" s="35"/>
      <c r="R489" s="35"/>
      <c r="S489" s="36"/>
      <c r="T489" s="35"/>
      <c r="U489" s="35"/>
      <c r="X489" s="35"/>
      <c r="Y489" s="35"/>
      <c r="Z489" s="35"/>
      <c r="AA489" s="35"/>
      <c r="AB489" s="35"/>
    </row>
    <row r="490" spans="6:28">
      <c r="F490" s="35"/>
      <c r="G490" s="35"/>
      <c r="H490" s="36"/>
      <c r="I490" s="35"/>
      <c r="J490" s="35"/>
      <c r="K490" s="35"/>
      <c r="L490" s="35"/>
      <c r="M490" s="36"/>
      <c r="N490" s="35"/>
      <c r="O490" s="35"/>
      <c r="P490" s="36"/>
      <c r="Q490" s="35"/>
      <c r="R490" s="35"/>
      <c r="S490" s="36"/>
      <c r="T490" s="35"/>
      <c r="U490" s="35"/>
      <c r="X490" s="35"/>
      <c r="Y490" s="35"/>
      <c r="Z490" s="35"/>
      <c r="AA490" s="35"/>
      <c r="AB490" s="35"/>
    </row>
    <row r="491" spans="6:28">
      <c r="F491" s="35"/>
      <c r="G491" s="35"/>
      <c r="H491" s="36"/>
      <c r="I491" s="35"/>
      <c r="J491" s="35"/>
      <c r="K491" s="35"/>
      <c r="L491" s="35"/>
      <c r="M491" s="36"/>
      <c r="N491" s="35"/>
      <c r="O491" s="35"/>
      <c r="P491" s="36"/>
      <c r="Q491" s="35"/>
      <c r="R491" s="35"/>
      <c r="S491" s="36"/>
      <c r="T491" s="35"/>
      <c r="U491" s="35"/>
      <c r="X491" s="35"/>
      <c r="Y491" s="35"/>
      <c r="Z491" s="35"/>
      <c r="AA491" s="35"/>
      <c r="AB491" s="35"/>
    </row>
    <row r="492" spans="6:28">
      <c r="F492" s="35"/>
      <c r="G492" s="35"/>
      <c r="H492" s="36"/>
      <c r="I492" s="35"/>
      <c r="J492" s="35"/>
      <c r="K492" s="35"/>
      <c r="L492" s="35"/>
      <c r="M492" s="36"/>
      <c r="N492" s="35"/>
      <c r="O492" s="35"/>
      <c r="P492" s="36"/>
      <c r="Q492" s="35"/>
      <c r="R492" s="35"/>
      <c r="S492" s="36"/>
      <c r="T492" s="35"/>
      <c r="U492" s="35"/>
      <c r="X492" s="35"/>
      <c r="Y492" s="35"/>
      <c r="Z492" s="35"/>
      <c r="AA492" s="35"/>
      <c r="AB492" s="35"/>
    </row>
    <row r="493" spans="6:28">
      <c r="F493" s="35"/>
      <c r="G493" s="35"/>
      <c r="H493" s="36"/>
      <c r="I493" s="35"/>
      <c r="J493" s="35"/>
      <c r="K493" s="35"/>
      <c r="L493" s="35"/>
      <c r="M493" s="36"/>
      <c r="N493" s="35"/>
      <c r="O493" s="35"/>
      <c r="P493" s="36"/>
      <c r="Q493" s="35"/>
      <c r="R493" s="35"/>
      <c r="S493" s="36"/>
      <c r="T493" s="35"/>
      <c r="U493" s="35"/>
      <c r="X493" s="35"/>
      <c r="Y493" s="35"/>
      <c r="Z493" s="35"/>
      <c r="AA493" s="35"/>
      <c r="AB493" s="35"/>
    </row>
    <row r="494" spans="6:28">
      <c r="F494" s="35"/>
      <c r="G494" s="35"/>
      <c r="H494" s="36"/>
      <c r="I494" s="35"/>
      <c r="J494" s="35"/>
      <c r="K494" s="35"/>
      <c r="L494" s="35"/>
      <c r="M494" s="36"/>
      <c r="N494" s="35"/>
      <c r="O494" s="35"/>
      <c r="P494" s="36"/>
      <c r="Q494" s="35"/>
      <c r="R494" s="35"/>
      <c r="S494" s="36"/>
      <c r="T494" s="35"/>
      <c r="U494" s="35"/>
      <c r="X494" s="35"/>
      <c r="Y494" s="35"/>
      <c r="Z494" s="35"/>
      <c r="AA494" s="35"/>
      <c r="AB494" s="35"/>
    </row>
    <row r="495" spans="6:28">
      <c r="F495" s="35"/>
      <c r="G495" s="35"/>
      <c r="H495" s="36"/>
      <c r="I495" s="35"/>
      <c r="J495" s="35"/>
      <c r="K495" s="35"/>
      <c r="L495" s="35"/>
      <c r="M495" s="36"/>
      <c r="N495" s="35"/>
      <c r="O495" s="35"/>
      <c r="P495" s="36"/>
      <c r="Q495" s="35"/>
      <c r="R495" s="35"/>
      <c r="S495" s="36"/>
      <c r="T495" s="35"/>
      <c r="U495" s="35"/>
      <c r="X495" s="35"/>
      <c r="Y495" s="35"/>
      <c r="Z495" s="35"/>
      <c r="AA495" s="35"/>
      <c r="AB495" s="35"/>
    </row>
    <row r="496" spans="6:28">
      <c r="F496" s="35"/>
      <c r="G496" s="35"/>
      <c r="H496" s="36"/>
      <c r="I496" s="35"/>
      <c r="J496" s="35"/>
      <c r="K496" s="35"/>
      <c r="L496" s="35"/>
      <c r="M496" s="36"/>
      <c r="N496" s="35"/>
      <c r="O496" s="35"/>
      <c r="P496" s="36"/>
      <c r="Q496" s="35"/>
      <c r="R496" s="35"/>
      <c r="S496" s="36"/>
      <c r="T496" s="35"/>
      <c r="U496" s="35"/>
      <c r="X496" s="35"/>
      <c r="Y496" s="35"/>
      <c r="Z496" s="35"/>
      <c r="AA496" s="35"/>
      <c r="AB496" s="35"/>
    </row>
    <row r="497" spans="6:28">
      <c r="F497" s="35"/>
      <c r="G497" s="35"/>
      <c r="H497" s="36"/>
      <c r="I497" s="35"/>
      <c r="J497" s="35"/>
      <c r="K497" s="35"/>
      <c r="L497" s="35"/>
      <c r="M497" s="36"/>
      <c r="N497" s="35"/>
      <c r="O497" s="35"/>
      <c r="P497" s="36"/>
      <c r="Q497" s="35"/>
      <c r="R497" s="35"/>
      <c r="S497" s="36"/>
      <c r="T497" s="35"/>
      <c r="U497" s="35"/>
      <c r="X497" s="35"/>
      <c r="Y497" s="35"/>
      <c r="Z497" s="35"/>
      <c r="AA497" s="35"/>
      <c r="AB497" s="35"/>
    </row>
    <row r="498" spans="6:28">
      <c r="F498" s="35"/>
      <c r="G498" s="35"/>
      <c r="H498" s="36"/>
      <c r="I498" s="35"/>
      <c r="J498" s="35"/>
      <c r="K498" s="35"/>
      <c r="L498" s="35"/>
      <c r="M498" s="36"/>
      <c r="N498" s="35"/>
      <c r="O498" s="35"/>
      <c r="P498" s="36"/>
      <c r="Q498" s="35"/>
      <c r="R498" s="35"/>
      <c r="S498" s="36"/>
      <c r="T498" s="35"/>
      <c r="U498" s="35"/>
      <c r="X498" s="35"/>
      <c r="Y498" s="35"/>
      <c r="Z498" s="35"/>
      <c r="AA498" s="35"/>
      <c r="AB498" s="35"/>
    </row>
    <row r="499" spans="6:28">
      <c r="F499" s="35"/>
      <c r="G499" s="35"/>
      <c r="H499" s="36"/>
      <c r="I499" s="35"/>
      <c r="J499" s="35"/>
      <c r="K499" s="35"/>
      <c r="L499" s="35"/>
      <c r="M499" s="36"/>
      <c r="N499" s="35"/>
      <c r="O499" s="35"/>
      <c r="P499" s="36"/>
      <c r="Q499" s="35"/>
      <c r="R499" s="35"/>
      <c r="S499" s="36"/>
      <c r="T499" s="35"/>
      <c r="U499" s="35"/>
      <c r="X499" s="35"/>
      <c r="Y499" s="35"/>
      <c r="Z499" s="35"/>
      <c r="AA499" s="35"/>
      <c r="AB499" s="35"/>
    </row>
    <row r="500" spans="6:28">
      <c r="F500" s="35"/>
      <c r="G500" s="35"/>
      <c r="H500" s="36"/>
      <c r="I500" s="35"/>
      <c r="J500" s="35"/>
      <c r="K500" s="35"/>
      <c r="L500" s="35"/>
      <c r="M500" s="36"/>
      <c r="N500" s="35"/>
      <c r="O500" s="35"/>
      <c r="P500" s="36"/>
      <c r="Q500" s="35"/>
      <c r="R500" s="35"/>
      <c r="S500" s="36"/>
      <c r="T500" s="35"/>
      <c r="U500" s="35"/>
      <c r="X500" s="35"/>
      <c r="Y500" s="35"/>
      <c r="Z500" s="35"/>
      <c r="AA500" s="35"/>
      <c r="AB500" s="35"/>
    </row>
    <row r="501" spans="6:28">
      <c r="F501" s="35"/>
      <c r="G501" s="35"/>
      <c r="H501" s="36"/>
      <c r="I501" s="35"/>
      <c r="J501" s="35"/>
      <c r="K501" s="35"/>
      <c r="L501" s="35"/>
      <c r="M501" s="36"/>
      <c r="N501" s="35"/>
      <c r="O501" s="35"/>
      <c r="P501" s="36"/>
      <c r="Q501" s="35"/>
      <c r="R501" s="35"/>
      <c r="S501" s="36"/>
      <c r="T501" s="35"/>
      <c r="U501" s="35"/>
      <c r="X501" s="35"/>
      <c r="Y501" s="35"/>
      <c r="Z501" s="35"/>
      <c r="AA501" s="35"/>
      <c r="AB501" s="35"/>
    </row>
    <row r="502" spans="6:28">
      <c r="F502" s="35"/>
      <c r="G502" s="35"/>
      <c r="H502" s="36"/>
      <c r="I502" s="35"/>
      <c r="J502" s="35"/>
      <c r="K502" s="35"/>
      <c r="L502" s="35"/>
      <c r="M502" s="36"/>
      <c r="N502" s="35"/>
      <c r="O502" s="35"/>
      <c r="P502" s="36"/>
      <c r="Q502" s="35"/>
      <c r="R502" s="35"/>
      <c r="S502" s="36"/>
      <c r="T502" s="35"/>
      <c r="U502" s="35"/>
      <c r="X502" s="35"/>
      <c r="Y502" s="35"/>
      <c r="Z502" s="35"/>
      <c r="AA502" s="35"/>
      <c r="AB502" s="35"/>
    </row>
    <row r="503" spans="6:28">
      <c r="F503" s="35"/>
      <c r="G503" s="35"/>
      <c r="H503" s="36"/>
      <c r="I503" s="35"/>
      <c r="J503" s="35"/>
      <c r="K503" s="35"/>
      <c r="L503" s="35"/>
      <c r="M503" s="36"/>
      <c r="N503" s="35"/>
      <c r="O503" s="35"/>
      <c r="P503" s="36"/>
      <c r="Q503" s="35"/>
      <c r="R503" s="35"/>
      <c r="S503" s="36"/>
      <c r="T503" s="35"/>
      <c r="U503" s="35"/>
      <c r="X503" s="35"/>
      <c r="Y503" s="35"/>
      <c r="Z503" s="35"/>
      <c r="AA503" s="35"/>
      <c r="AB503" s="35"/>
    </row>
    <row r="504" spans="6:28">
      <c r="F504" s="35"/>
      <c r="G504" s="35"/>
      <c r="H504" s="36"/>
      <c r="I504" s="35"/>
      <c r="J504" s="35"/>
      <c r="K504" s="35"/>
      <c r="L504" s="35"/>
      <c r="M504" s="36"/>
      <c r="N504" s="35"/>
      <c r="O504" s="35"/>
      <c r="P504" s="36"/>
      <c r="Q504" s="35"/>
      <c r="R504" s="35"/>
      <c r="S504" s="36"/>
      <c r="T504" s="35"/>
      <c r="U504" s="35"/>
      <c r="X504" s="35"/>
      <c r="Y504" s="35"/>
      <c r="Z504" s="35"/>
      <c r="AA504" s="35"/>
      <c r="AB504" s="35"/>
    </row>
    <row r="505" spans="6:28">
      <c r="F505" s="35"/>
      <c r="G505" s="35"/>
      <c r="H505" s="36"/>
      <c r="I505" s="35"/>
      <c r="J505" s="35"/>
      <c r="K505" s="35"/>
      <c r="L505" s="35"/>
      <c r="M505" s="36"/>
      <c r="N505" s="35"/>
      <c r="O505" s="35"/>
      <c r="P505" s="36"/>
      <c r="Q505" s="35"/>
      <c r="R505" s="35"/>
      <c r="S505" s="36"/>
      <c r="T505" s="35"/>
      <c r="U505" s="35"/>
      <c r="X505" s="35"/>
      <c r="Y505" s="35"/>
      <c r="Z505" s="35"/>
      <c r="AA505" s="35"/>
      <c r="AB505" s="35"/>
    </row>
    <row r="506" spans="6:28">
      <c r="F506" s="35"/>
      <c r="G506" s="35"/>
      <c r="H506" s="36"/>
      <c r="I506" s="35"/>
      <c r="J506" s="35"/>
      <c r="K506" s="35"/>
      <c r="L506" s="35"/>
      <c r="M506" s="36"/>
      <c r="N506" s="35"/>
      <c r="O506" s="35"/>
      <c r="P506" s="36"/>
      <c r="Q506" s="35"/>
      <c r="R506" s="35"/>
      <c r="S506" s="36"/>
      <c r="T506" s="35"/>
      <c r="U506" s="35"/>
      <c r="X506" s="35"/>
      <c r="Y506" s="35"/>
      <c r="Z506" s="35"/>
      <c r="AA506" s="35"/>
      <c r="AB506" s="35"/>
    </row>
    <row r="507" spans="6:28">
      <c r="F507" s="35"/>
      <c r="G507" s="35"/>
      <c r="H507" s="36"/>
      <c r="I507" s="35"/>
      <c r="J507" s="35"/>
      <c r="K507" s="35"/>
      <c r="L507" s="35"/>
      <c r="M507" s="36"/>
      <c r="N507" s="35"/>
      <c r="O507" s="35"/>
      <c r="P507" s="36"/>
      <c r="Q507" s="35"/>
      <c r="R507" s="35"/>
      <c r="S507" s="36"/>
      <c r="T507" s="35"/>
      <c r="U507" s="35"/>
      <c r="X507" s="35"/>
      <c r="Y507" s="35"/>
      <c r="Z507" s="35"/>
      <c r="AA507" s="35"/>
      <c r="AB507" s="35"/>
    </row>
    <row r="508" spans="6:28">
      <c r="F508" s="35"/>
      <c r="G508" s="35"/>
      <c r="H508" s="36"/>
      <c r="I508" s="35"/>
      <c r="J508" s="35"/>
      <c r="K508" s="35"/>
      <c r="L508" s="35"/>
      <c r="M508" s="36"/>
      <c r="N508" s="35"/>
      <c r="O508" s="35"/>
      <c r="P508" s="36"/>
      <c r="Q508" s="35"/>
      <c r="R508" s="35"/>
      <c r="S508" s="36"/>
      <c r="T508" s="35"/>
      <c r="U508" s="35"/>
      <c r="X508" s="35"/>
      <c r="Y508" s="35"/>
      <c r="Z508" s="35"/>
      <c r="AA508" s="35"/>
      <c r="AB508" s="35"/>
    </row>
    <row r="509" spans="6:28">
      <c r="F509" s="35"/>
      <c r="G509" s="35"/>
      <c r="H509" s="36"/>
      <c r="I509" s="35"/>
      <c r="J509" s="35"/>
      <c r="K509" s="35"/>
      <c r="L509" s="35"/>
      <c r="M509" s="36"/>
      <c r="N509" s="35"/>
      <c r="O509" s="35"/>
      <c r="P509" s="36"/>
      <c r="Q509" s="35"/>
      <c r="R509" s="35"/>
      <c r="S509" s="36"/>
      <c r="T509" s="35"/>
      <c r="U509" s="35"/>
      <c r="X509" s="35"/>
      <c r="Y509" s="35"/>
      <c r="Z509" s="35"/>
      <c r="AA509" s="35"/>
      <c r="AB509" s="35"/>
    </row>
    <row r="510" spans="6:28">
      <c r="F510" s="35"/>
      <c r="G510" s="35"/>
      <c r="H510" s="36"/>
      <c r="I510" s="35"/>
      <c r="J510" s="35"/>
      <c r="K510" s="35"/>
      <c r="L510" s="35"/>
      <c r="M510" s="36"/>
      <c r="N510" s="35"/>
      <c r="O510" s="35"/>
      <c r="P510" s="36"/>
      <c r="Q510" s="35"/>
      <c r="R510" s="35"/>
      <c r="S510" s="36"/>
      <c r="T510" s="35"/>
      <c r="U510" s="35"/>
      <c r="X510" s="35"/>
      <c r="Y510" s="35"/>
      <c r="Z510" s="35"/>
      <c r="AA510" s="35"/>
      <c r="AB510" s="35"/>
    </row>
    <row r="511" spans="6:28">
      <c r="F511" s="35"/>
      <c r="G511" s="35"/>
      <c r="H511" s="36"/>
      <c r="I511" s="35"/>
      <c r="J511" s="35"/>
      <c r="K511" s="35"/>
      <c r="L511" s="35"/>
      <c r="M511" s="36"/>
      <c r="N511" s="35"/>
      <c r="O511" s="35"/>
      <c r="P511" s="36"/>
      <c r="Q511" s="35"/>
      <c r="R511" s="35"/>
      <c r="S511" s="36"/>
      <c r="T511" s="35"/>
      <c r="U511" s="35"/>
      <c r="X511" s="35"/>
      <c r="Y511" s="35"/>
      <c r="Z511" s="35"/>
      <c r="AA511" s="35"/>
      <c r="AB511" s="35"/>
    </row>
    <row r="512" spans="6:28">
      <c r="F512" s="35"/>
      <c r="G512" s="35"/>
      <c r="H512" s="36"/>
      <c r="I512" s="35"/>
      <c r="J512" s="35"/>
      <c r="K512" s="35"/>
      <c r="L512" s="35"/>
      <c r="M512" s="36"/>
      <c r="N512" s="35"/>
      <c r="O512" s="35"/>
      <c r="P512" s="36"/>
      <c r="Q512" s="35"/>
      <c r="R512" s="35"/>
      <c r="S512" s="36"/>
      <c r="T512" s="35"/>
      <c r="U512" s="35"/>
      <c r="X512" s="35"/>
      <c r="Y512" s="35"/>
      <c r="Z512" s="35"/>
      <c r="AA512" s="35"/>
      <c r="AB512" s="35"/>
    </row>
    <row r="513" spans="6:28">
      <c r="F513" s="35"/>
      <c r="G513" s="35"/>
      <c r="H513" s="36"/>
      <c r="I513" s="35"/>
      <c r="J513" s="35"/>
      <c r="K513" s="35"/>
      <c r="L513" s="35"/>
      <c r="M513" s="36"/>
      <c r="N513" s="35"/>
      <c r="O513" s="35"/>
      <c r="P513" s="36"/>
      <c r="Q513" s="35"/>
      <c r="R513" s="35"/>
      <c r="S513" s="36"/>
      <c r="T513" s="35"/>
      <c r="U513" s="35"/>
      <c r="X513" s="35"/>
      <c r="Y513" s="35"/>
      <c r="Z513" s="35"/>
      <c r="AA513" s="35"/>
      <c r="AB513" s="35"/>
    </row>
    <row r="514" spans="6:28">
      <c r="F514" s="35"/>
      <c r="G514" s="35"/>
      <c r="H514" s="36"/>
      <c r="I514" s="35"/>
      <c r="J514" s="35"/>
      <c r="K514" s="35"/>
      <c r="L514" s="35"/>
      <c r="M514" s="36"/>
      <c r="N514" s="35"/>
      <c r="O514" s="35"/>
      <c r="P514" s="36"/>
      <c r="Q514" s="35"/>
      <c r="R514" s="35"/>
      <c r="S514" s="36"/>
      <c r="T514" s="35"/>
      <c r="U514" s="35"/>
      <c r="X514" s="35"/>
      <c r="Y514" s="35"/>
      <c r="Z514" s="35"/>
      <c r="AA514" s="35"/>
      <c r="AB514" s="35"/>
    </row>
    <row r="515" spans="6:28">
      <c r="F515" s="35"/>
      <c r="G515" s="35"/>
      <c r="H515" s="36"/>
      <c r="I515" s="35"/>
      <c r="J515" s="35"/>
      <c r="K515" s="35"/>
      <c r="L515" s="35"/>
      <c r="M515" s="36"/>
      <c r="N515" s="35"/>
      <c r="O515" s="35"/>
      <c r="P515" s="36"/>
      <c r="Q515" s="35"/>
      <c r="R515" s="35"/>
      <c r="S515" s="36"/>
      <c r="T515" s="35"/>
      <c r="U515" s="35"/>
      <c r="X515" s="35"/>
      <c r="Y515" s="35"/>
      <c r="Z515" s="35"/>
      <c r="AA515" s="35"/>
      <c r="AB515" s="35"/>
    </row>
    <row r="516" spans="6:28">
      <c r="F516" s="35"/>
      <c r="G516" s="35"/>
      <c r="H516" s="36"/>
      <c r="I516" s="35"/>
      <c r="J516" s="35"/>
      <c r="K516" s="35"/>
      <c r="L516" s="35"/>
      <c r="M516" s="36"/>
      <c r="N516" s="35"/>
      <c r="O516" s="35"/>
      <c r="P516" s="36"/>
      <c r="Q516" s="35"/>
      <c r="R516" s="35"/>
      <c r="S516" s="36"/>
      <c r="T516" s="35"/>
      <c r="U516" s="35"/>
      <c r="X516" s="35"/>
      <c r="Y516" s="35"/>
      <c r="Z516" s="35"/>
      <c r="AA516" s="35"/>
      <c r="AB516" s="35"/>
    </row>
    <row r="517" spans="6:28">
      <c r="F517" s="35"/>
      <c r="G517" s="35"/>
      <c r="H517" s="36"/>
      <c r="I517" s="35"/>
      <c r="J517" s="35"/>
      <c r="K517" s="35"/>
      <c r="L517" s="35"/>
      <c r="M517" s="36"/>
      <c r="N517" s="35"/>
      <c r="O517" s="35"/>
      <c r="P517" s="36"/>
      <c r="Q517" s="35"/>
      <c r="R517" s="35"/>
      <c r="S517" s="36"/>
      <c r="T517" s="35"/>
      <c r="U517" s="35"/>
      <c r="X517" s="35"/>
      <c r="Y517" s="35"/>
      <c r="Z517" s="35"/>
      <c r="AA517" s="35"/>
      <c r="AB517" s="35"/>
    </row>
    <row r="518" spans="6:28">
      <c r="F518" s="35"/>
      <c r="G518" s="35"/>
      <c r="H518" s="36"/>
      <c r="I518" s="35"/>
      <c r="J518" s="35"/>
      <c r="K518" s="35"/>
      <c r="L518" s="35"/>
      <c r="M518" s="36"/>
      <c r="N518" s="35"/>
      <c r="O518" s="35"/>
      <c r="P518" s="36"/>
      <c r="Q518" s="35"/>
      <c r="R518" s="35"/>
      <c r="S518" s="36"/>
      <c r="T518" s="35"/>
      <c r="U518" s="35"/>
      <c r="X518" s="35"/>
      <c r="Y518" s="35"/>
      <c r="Z518" s="35"/>
      <c r="AA518" s="35"/>
      <c r="AB518" s="35"/>
    </row>
    <row r="519" spans="6:28">
      <c r="F519" s="35"/>
      <c r="G519" s="35"/>
      <c r="H519" s="36"/>
      <c r="I519" s="35"/>
      <c r="J519" s="35"/>
      <c r="K519" s="35"/>
      <c r="L519" s="35"/>
      <c r="M519" s="36"/>
      <c r="N519" s="35"/>
      <c r="O519" s="35"/>
      <c r="P519" s="36"/>
      <c r="Q519" s="35"/>
      <c r="R519" s="35"/>
      <c r="S519" s="36"/>
      <c r="T519" s="35"/>
      <c r="U519" s="35"/>
      <c r="X519" s="35"/>
      <c r="Y519" s="35"/>
      <c r="Z519" s="35"/>
      <c r="AA519" s="35"/>
      <c r="AB519" s="35"/>
    </row>
    <row r="520" spans="6:28">
      <c r="F520" s="35"/>
      <c r="G520" s="35"/>
      <c r="H520" s="36"/>
      <c r="I520" s="35"/>
      <c r="J520" s="35"/>
      <c r="K520" s="35"/>
      <c r="L520" s="35"/>
      <c r="M520" s="36"/>
      <c r="N520" s="35"/>
      <c r="O520" s="35"/>
      <c r="P520" s="36"/>
      <c r="Q520" s="35"/>
      <c r="R520" s="35"/>
      <c r="S520" s="36"/>
      <c r="T520" s="35"/>
      <c r="U520" s="35"/>
      <c r="X520" s="35"/>
      <c r="Y520" s="35"/>
      <c r="Z520" s="35"/>
      <c r="AA520" s="35"/>
      <c r="AB520" s="35"/>
    </row>
    <row r="521" spans="6:28">
      <c r="F521" s="35"/>
      <c r="G521" s="35"/>
      <c r="H521" s="36"/>
      <c r="I521" s="35"/>
      <c r="J521" s="35"/>
      <c r="K521" s="35"/>
      <c r="L521" s="35"/>
      <c r="M521" s="36"/>
      <c r="N521" s="35"/>
      <c r="O521" s="35"/>
      <c r="P521" s="36"/>
      <c r="Q521" s="35"/>
      <c r="R521" s="35"/>
      <c r="S521" s="36"/>
      <c r="T521" s="35"/>
      <c r="U521" s="35"/>
      <c r="X521" s="35"/>
      <c r="Y521" s="35"/>
      <c r="Z521" s="35"/>
      <c r="AA521" s="35"/>
      <c r="AB521" s="35"/>
    </row>
    <row r="522" spans="6:28">
      <c r="F522" s="35"/>
      <c r="G522" s="35"/>
      <c r="H522" s="36"/>
      <c r="I522" s="35"/>
      <c r="J522" s="35"/>
      <c r="K522" s="35"/>
      <c r="L522" s="35"/>
      <c r="M522" s="36"/>
      <c r="N522" s="35"/>
      <c r="O522" s="35"/>
      <c r="P522" s="36"/>
      <c r="Q522" s="35"/>
      <c r="R522" s="35"/>
      <c r="S522" s="36"/>
      <c r="T522" s="35"/>
      <c r="U522" s="35"/>
      <c r="X522" s="35"/>
      <c r="Y522" s="35"/>
      <c r="Z522" s="35"/>
      <c r="AA522" s="35"/>
      <c r="AB522" s="35"/>
    </row>
    <row r="523" spans="6:28">
      <c r="F523" s="35"/>
      <c r="G523" s="35"/>
      <c r="H523" s="36"/>
      <c r="I523" s="35"/>
      <c r="J523" s="35"/>
      <c r="K523" s="35"/>
      <c r="L523" s="35"/>
      <c r="M523" s="36"/>
      <c r="N523" s="35"/>
      <c r="O523" s="35"/>
      <c r="P523" s="36"/>
      <c r="Q523" s="35"/>
      <c r="R523" s="35"/>
      <c r="S523" s="36"/>
      <c r="T523" s="35"/>
      <c r="U523" s="35"/>
      <c r="X523" s="35"/>
      <c r="Y523" s="35"/>
      <c r="Z523" s="35"/>
      <c r="AA523" s="35"/>
      <c r="AB523" s="35"/>
    </row>
    <row r="524" spans="6:28">
      <c r="F524" s="35"/>
      <c r="G524" s="35"/>
      <c r="H524" s="36"/>
      <c r="I524" s="35"/>
      <c r="J524" s="35"/>
      <c r="K524" s="35"/>
      <c r="L524" s="35"/>
      <c r="M524" s="36"/>
      <c r="N524" s="35"/>
      <c r="O524" s="35"/>
      <c r="P524" s="36"/>
      <c r="Q524" s="35"/>
      <c r="R524" s="35"/>
      <c r="S524" s="36"/>
      <c r="T524" s="35"/>
      <c r="U524" s="35"/>
      <c r="X524" s="35"/>
      <c r="Y524" s="35"/>
      <c r="Z524" s="35"/>
      <c r="AA524" s="35"/>
      <c r="AB524" s="35"/>
    </row>
    <row r="525" spans="6:28">
      <c r="F525" s="35"/>
      <c r="G525" s="35"/>
      <c r="H525" s="36"/>
      <c r="I525" s="35"/>
      <c r="J525" s="35"/>
      <c r="K525" s="35"/>
      <c r="L525" s="35"/>
      <c r="M525" s="36"/>
      <c r="N525" s="35"/>
      <c r="O525" s="35"/>
      <c r="P525" s="36"/>
      <c r="Q525" s="35"/>
      <c r="R525" s="35"/>
      <c r="S525" s="36"/>
      <c r="T525" s="35"/>
      <c r="U525" s="35"/>
      <c r="X525" s="35"/>
      <c r="Y525" s="35"/>
      <c r="Z525" s="35"/>
      <c r="AA525" s="35"/>
      <c r="AB525" s="35"/>
    </row>
    <row r="526" spans="6:28">
      <c r="F526" s="35"/>
      <c r="G526" s="35"/>
      <c r="H526" s="36"/>
      <c r="I526" s="35"/>
      <c r="J526" s="35"/>
      <c r="K526" s="35"/>
      <c r="L526" s="35"/>
      <c r="M526" s="36"/>
      <c r="N526" s="35"/>
      <c r="O526" s="35"/>
      <c r="P526" s="36"/>
      <c r="Q526" s="35"/>
      <c r="R526" s="35"/>
      <c r="S526" s="36"/>
      <c r="T526" s="35"/>
      <c r="U526" s="35"/>
      <c r="X526" s="35"/>
      <c r="Y526" s="35"/>
      <c r="Z526" s="35"/>
      <c r="AA526" s="35"/>
      <c r="AB526" s="35"/>
    </row>
    <row r="527" spans="6:28">
      <c r="F527" s="35"/>
      <c r="G527" s="35"/>
      <c r="H527" s="36"/>
      <c r="I527" s="35"/>
      <c r="J527" s="35"/>
      <c r="K527" s="35"/>
      <c r="L527" s="35"/>
      <c r="M527" s="36"/>
      <c r="N527" s="35"/>
      <c r="O527" s="35"/>
      <c r="P527" s="36"/>
      <c r="Q527" s="35"/>
      <c r="R527" s="35"/>
      <c r="S527" s="36"/>
      <c r="T527" s="35"/>
      <c r="U527" s="35"/>
      <c r="X527" s="35"/>
      <c r="Y527" s="35"/>
      <c r="Z527" s="35"/>
      <c r="AA527" s="35"/>
      <c r="AB527" s="35"/>
    </row>
    <row r="528" spans="6:28">
      <c r="F528" s="35"/>
      <c r="G528" s="35"/>
      <c r="H528" s="36"/>
      <c r="I528" s="35"/>
      <c r="J528" s="35"/>
      <c r="K528" s="35"/>
      <c r="L528" s="35"/>
      <c r="M528" s="36"/>
      <c r="N528" s="35"/>
      <c r="O528" s="35"/>
      <c r="P528" s="36"/>
      <c r="Q528" s="35"/>
      <c r="R528" s="35"/>
      <c r="S528" s="36"/>
      <c r="T528" s="35"/>
      <c r="U528" s="35"/>
      <c r="X528" s="35"/>
      <c r="Y528" s="35"/>
      <c r="Z528" s="35"/>
      <c r="AA528" s="35"/>
      <c r="AB528" s="35"/>
    </row>
    <row r="529" spans="6:28">
      <c r="F529" s="35"/>
      <c r="G529" s="35"/>
      <c r="H529" s="36"/>
      <c r="I529" s="35"/>
      <c r="J529" s="35"/>
      <c r="K529" s="35"/>
      <c r="L529" s="35"/>
      <c r="M529" s="36"/>
      <c r="N529" s="35"/>
      <c r="O529" s="35"/>
      <c r="P529" s="36"/>
      <c r="Q529" s="35"/>
      <c r="R529" s="35"/>
      <c r="S529" s="36"/>
      <c r="T529" s="35"/>
      <c r="U529" s="35"/>
      <c r="X529" s="35"/>
      <c r="Y529" s="35"/>
      <c r="Z529" s="35"/>
      <c r="AA529" s="35"/>
      <c r="AB529" s="35"/>
    </row>
    <row r="530" spans="6:28">
      <c r="F530" s="35"/>
      <c r="G530" s="35"/>
      <c r="H530" s="36"/>
      <c r="I530" s="35"/>
      <c r="J530" s="35"/>
      <c r="K530" s="35"/>
      <c r="L530" s="35"/>
      <c r="M530" s="36"/>
      <c r="N530" s="35"/>
      <c r="O530" s="35"/>
      <c r="P530" s="36"/>
      <c r="Q530" s="35"/>
      <c r="R530" s="35"/>
      <c r="S530" s="36"/>
      <c r="T530" s="35"/>
      <c r="U530" s="35"/>
      <c r="X530" s="35"/>
      <c r="Y530" s="35"/>
      <c r="Z530" s="35"/>
      <c r="AA530" s="35"/>
      <c r="AB530" s="35"/>
    </row>
    <row r="531" spans="6:28">
      <c r="F531" s="35"/>
      <c r="G531" s="35"/>
      <c r="H531" s="36"/>
      <c r="I531" s="35"/>
      <c r="J531" s="35"/>
      <c r="K531" s="35"/>
      <c r="L531" s="35"/>
      <c r="M531" s="36"/>
      <c r="N531" s="35"/>
      <c r="O531" s="35"/>
      <c r="P531" s="36"/>
      <c r="Q531" s="35"/>
      <c r="R531" s="35"/>
      <c r="S531" s="36"/>
      <c r="T531" s="35"/>
      <c r="U531" s="35"/>
      <c r="X531" s="35"/>
      <c r="Y531" s="35"/>
      <c r="Z531" s="35"/>
      <c r="AA531" s="35"/>
      <c r="AB531" s="35"/>
    </row>
    <row r="532" spans="6:28">
      <c r="F532" s="35"/>
      <c r="G532" s="35"/>
      <c r="H532" s="36"/>
      <c r="I532" s="35"/>
      <c r="J532" s="35"/>
      <c r="K532" s="35"/>
      <c r="L532" s="35"/>
      <c r="M532" s="36"/>
      <c r="N532" s="35"/>
      <c r="O532" s="35"/>
      <c r="P532" s="36"/>
      <c r="Q532" s="35"/>
      <c r="R532" s="35"/>
      <c r="S532" s="36"/>
      <c r="T532" s="35"/>
      <c r="U532" s="35"/>
      <c r="X532" s="35"/>
      <c r="Y532" s="35"/>
      <c r="Z532" s="35"/>
      <c r="AA532" s="35"/>
      <c r="AB532" s="35"/>
    </row>
    <row r="533" spans="6:28">
      <c r="F533" s="35"/>
      <c r="G533" s="35"/>
      <c r="H533" s="36"/>
      <c r="I533" s="35"/>
      <c r="J533" s="35"/>
      <c r="K533" s="35"/>
      <c r="L533" s="35"/>
      <c r="M533" s="36"/>
      <c r="N533" s="35"/>
      <c r="O533" s="35"/>
      <c r="P533" s="36"/>
      <c r="Q533" s="35"/>
      <c r="R533" s="35"/>
      <c r="S533" s="36"/>
      <c r="T533" s="35"/>
      <c r="U533" s="35"/>
      <c r="X533" s="35"/>
      <c r="Y533" s="35"/>
      <c r="Z533" s="35"/>
      <c r="AA533" s="35"/>
      <c r="AB533" s="35"/>
    </row>
    <row r="534" spans="6:28">
      <c r="F534" s="35"/>
      <c r="G534" s="35"/>
      <c r="H534" s="36"/>
      <c r="I534" s="35"/>
      <c r="J534" s="35"/>
      <c r="K534" s="35"/>
      <c r="L534" s="35"/>
      <c r="M534" s="36"/>
      <c r="N534" s="35"/>
      <c r="O534" s="35"/>
      <c r="P534" s="36"/>
      <c r="Q534" s="35"/>
      <c r="R534" s="35"/>
      <c r="S534" s="36"/>
      <c r="T534" s="35"/>
      <c r="U534" s="35"/>
      <c r="X534" s="35"/>
      <c r="Y534" s="35"/>
      <c r="Z534" s="35"/>
      <c r="AA534" s="35"/>
      <c r="AB534" s="35"/>
    </row>
    <row r="535" spans="6:28">
      <c r="F535" s="35"/>
      <c r="G535" s="35"/>
      <c r="H535" s="36"/>
      <c r="I535" s="35"/>
      <c r="J535" s="35"/>
      <c r="K535" s="35"/>
      <c r="L535" s="35"/>
      <c r="M535" s="36"/>
      <c r="N535" s="35"/>
      <c r="O535" s="35"/>
      <c r="P535" s="36"/>
      <c r="Q535" s="35"/>
      <c r="R535" s="35"/>
      <c r="S535" s="36"/>
      <c r="T535" s="35"/>
      <c r="U535" s="35"/>
      <c r="X535" s="35"/>
      <c r="Y535" s="35"/>
      <c r="Z535" s="35"/>
      <c r="AA535" s="35"/>
      <c r="AB535" s="35"/>
    </row>
    <row r="536" spans="6:28">
      <c r="F536" s="35"/>
      <c r="G536" s="35"/>
      <c r="H536" s="36"/>
      <c r="I536" s="35"/>
      <c r="J536" s="35"/>
      <c r="K536" s="35"/>
      <c r="L536" s="35"/>
      <c r="M536" s="36"/>
      <c r="N536" s="35"/>
      <c r="O536" s="35"/>
      <c r="P536" s="36"/>
      <c r="Q536" s="35"/>
      <c r="R536" s="35"/>
      <c r="S536" s="36"/>
      <c r="T536" s="35"/>
      <c r="U536" s="35"/>
      <c r="X536" s="35"/>
      <c r="Y536" s="35"/>
      <c r="Z536" s="35"/>
      <c r="AA536" s="35"/>
      <c r="AB536" s="35"/>
    </row>
    <row r="537" spans="6:28">
      <c r="F537" s="35"/>
      <c r="G537" s="35"/>
      <c r="H537" s="36"/>
      <c r="I537" s="35"/>
      <c r="J537" s="35"/>
      <c r="K537" s="35"/>
      <c r="L537" s="35"/>
      <c r="M537" s="36"/>
      <c r="N537" s="35"/>
      <c r="O537" s="35"/>
      <c r="P537" s="36"/>
      <c r="Q537" s="35"/>
      <c r="R537" s="35"/>
      <c r="S537" s="36"/>
      <c r="T537" s="35"/>
      <c r="U537" s="35"/>
      <c r="X537" s="35"/>
      <c r="Y537" s="35"/>
      <c r="Z537" s="35"/>
      <c r="AA537" s="35"/>
      <c r="AB537" s="35"/>
    </row>
    <row r="538" spans="6:28">
      <c r="F538" s="35"/>
      <c r="G538" s="35"/>
      <c r="H538" s="36"/>
      <c r="I538" s="35"/>
      <c r="J538" s="35"/>
      <c r="K538" s="35"/>
      <c r="L538" s="35"/>
      <c r="M538" s="36"/>
      <c r="N538" s="35"/>
      <c r="O538" s="35"/>
      <c r="P538" s="36"/>
      <c r="Q538" s="35"/>
      <c r="R538" s="35"/>
      <c r="S538" s="36"/>
      <c r="T538" s="35"/>
      <c r="U538" s="35"/>
      <c r="X538" s="35"/>
      <c r="Y538" s="35"/>
      <c r="Z538" s="35"/>
      <c r="AA538" s="35"/>
      <c r="AB538" s="35"/>
    </row>
    <row r="539" spans="6:28">
      <c r="F539" s="35"/>
      <c r="G539" s="35"/>
      <c r="H539" s="36"/>
      <c r="I539" s="35"/>
      <c r="J539" s="35"/>
      <c r="K539" s="35"/>
      <c r="L539" s="35"/>
      <c r="M539" s="36"/>
      <c r="N539" s="35"/>
      <c r="O539" s="35"/>
      <c r="P539" s="36"/>
      <c r="Q539" s="35"/>
      <c r="R539" s="35"/>
      <c r="S539" s="36"/>
      <c r="T539" s="35"/>
      <c r="U539" s="35"/>
      <c r="X539" s="35"/>
      <c r="Y539" s="35"/>
      <c r="Z539" s="35"/>
      <c r="AA539" s="35"/>
      <c r="AB539" s="35"/>
    </row>
    <row r="540" spans="6:28">
      <c r="F540" s="35"/>
      <c r="G540" s="35"/>
      <c r="H540" s="36"/>
      <c r="I540" s="35"/>
      <c r="J540" s="35"/>
      <c r="K540" s="35"/>
      <c r="L540" s="35"/>
      <c r="M540" s="36"/>
      <c r="N540" s="35"/>
      <c r="O540" s="35"/>
      <c r="P540" s="36"/>
      <c r="Q540" s="35"/>
      <c r="R540" s="35"/>
      <c r="S540" s="36"/>
      <c r="T540" s="35"/>
      <c r="U540" s="35"/>
      <c r="X540" s="35"/>
      <c r="Y540" s="35"/>
      <c r="Z540" s="35"/>
      <c r="AA540" s="35"/>
      <c r="AB540" s="35"/>
    </row>
    <row r="541" spans="6:28">
      <c r="F541" s="35"/>
      <c r="G541" s="35"/>
      <c r="H541" s="36"/>
      <c r="I541" s="35"/>
      <c r="J541" s="35"/>
      <c r="K541" s="35"/>
      <c r="L541" s="35"/>
      <c r="M541" s="36"/>
      <c r="N541" s="35"/>
      <c r="O541" s="35"/>
      <c r="P541" s="36"/>
      <c r="Q541" s="35"/>
      <c r="R541" s="35"/>
      <c r="S541" s="36"/>
      <c r="T541" s="35"/>
      <c r="U541" s="35"/>
      <c r="X541" s="35"/>
      <c r="Y541" s="35"/>
      <c r="Z541" s="35"/>
      <c r="AA541" s="35"/>
      <c r="AB541" s="35"/>
    </row>
    <row r="542" spans="6:28">
      <c r="F542" s="35"/>
      <c r="G542" s="35"/>
      <c r="H542" s="36"/>
      <c r="I542" s="35"/>
      <c r="J542" s="35"/>
      <c r="K542" s="35"/>
      <c r="L542" s="35"/>
      <c r="M542" s="36"/>
      <c r="N542" s="35"/>
      <c r="O542" s="35"/>
      <c r="P542" s="36"/>
      <c r="Q542" s="35"/>
      <c r="R542" s="35"/>
      <c r="S542" s="36"/>
      <c r="T542" s="35"/>
      <c r="U542" s="35"/>
      <c r="X542" s="35"/>
      <c r="Y542" s="35"/>
      <c r="Z542" s="35"/>
      <c r="AA542" s="35"/>
      <c r="AB542" s="35"/>
    </row>
    <row r="543" spans="6:28">
      <c r="F543" s="35"/>
      <c r="G543" s="35"/>
      <c r="H543" s="36"/>
      <c r="I543" s="35"/>
      <c r="J543" s="35"/>
      <c r="K543" s="35"/>
      <c r="L543" s="35"/>
      <c r="M543" s="36"/>
      <c r="N543" s="35"/>
      <c r="O543" s="35"/>
      <c r="P543" s="36"/>
      <c r="Q543" s="35"/>
      <c r="R543" s="35"/>
      <c r="S543" s="36"/>
      <c r="T543" s="35"/>
      <c r="U543" s="35"/>
      <c r="X543" s="35"/>
      <c r="Y543" s="35"/>
      <c r="Z543" s="35"/>
      <c r="AA543" s="35"/>
      <c r="AB543" s="35"/>
    </row>
    <row r="544" spans="6:28">
      <c r="F544" s="35"/>
      <c r="G544" s="35"/>
      <c r="H544" s="36"/>
      <c r="I544" s="35"/>
      <c r="J544" s="35"/>
      <c r="K544" s="35"/>
      <c r="L544" s="35"/>
      <c r="M544" s="36"/>
      <c r="N544" s="35"/>
      <c r="O544" s="35"/>
      <c r="P544" s="36"/>
      <c r="Q544" s="35"/>
      <c r="R544" s="35"/>
      <c r="S544" s="36"/>
      <c r="T544" s="35"/>
      <c r="U544" s="35"/>
      <c r="X544" s="35"/>
      <c r="Y544" s="35"/>
      <c r="Z544" s="35"/>
      <c r="AA544" s="35"/>
      <c r="AB544" s="35"/>
    </row>
    <row r="545" spans="6:28">
      <c r="F545" s="35"/>
      <c r="G545" s="35"/>
      <c r="H545" s="36"/>
      <c r="I545" s="35"/>
      <c r="J545" s="35"/>
      <c r="K545" s="35"/>
      <c r="L545" s="35"/>
      <c r="M545" s="36"/>
      <c r="N545" s="35"/>
      <c r="O545" s="35"/>
      <c r="P545" s="36"/>
      <c r="Q545" s="35"/>
      <c r="R545" s="35"/>
      <c r="S545" s="36"/>
      <c r="T545" s="35"/>
      <c r="U545" s="35"/>
      <c r="X545" s="35"/>
      <c r="Y545" s="35"/>
      <c r="Z545" s="35"/>
      <c r="AA545" s="35"/>
      <c r="AB545" s="35"/>
    </row>
    <row r="546" spans="6:28">
      <c r="F546" s="35"/>
      <c r="G546" s="35"/>
      <c r="H546" s="36"/>
      <c r="I546" s="35"/>
      <c r="J546" s="35"/>
      <c r="K546" s="35"/>
      <c r="L546" s="35"/>
      <c r="M546" s="36"/>
      <c r="N546" s="35"/>
      <c r="O546" s="35"/>
      <c r="P546" s="36"/>
      <c r="Q546" s="35"/>
      <c r="R546" s="35"/>
      <c r="S546" s="36"/>
      <c r="T546" s="35"/>
      <c r="U546" s="35"/>
      <c r="X546" s="35"/>
      <c r="Y546" s="35"/>
      <c r="Z546" s="35"/>
      <c r="AA546" s="35"/>
      <c r="AB546" s="35"/>
    </row>
    <row r="547" spans="6:28">
      <c r="F547" s="35"/>
      <c r="G547" s="35"/>
      <c r="H547" s="36"/>
      <c r="I547" s="35"/>
      <c r="J547" s="35"/>
      <c r="K547" s="35"/>
      <c r="L547" s="35"/>
      <c r="M547" s="36"/>
      <c r="N547" s="35"/>
      <c r="O547" s="35"/>
      <c r="P547" s="36"/>
      <c r="Q547" s="35"/>
      <c r="R547" s="35"/>
      <c r="S547" s="36"/>
      <c r="T547" s="35"/>
      <c r="U547" s="35"/>
      <c r="X547" s="35"/>
      <c r="Y547" s="35"/>
      <c r="Z547" s="35"/>
      <c r="AA547" s="35"/>
      <c r="AB547" s="35"/>
    </row>
    <row r="548" spans="6:28">
      <c r="F548" s="35"/>
      <c r="G548" s="35"/>
      <c r="H548" s="36"/>
      <c r="I548" s="35"/>
      <c r="J548" s="35"/>
      <c r="K548" s="35"/>
      <c r="L548" s="35"/>
      <c r="M548" s="36"/>
      <c r="N548" s="35"/>
      <c r="O548" s="35"/>
      <c r="P548" s="36"/>
      <c r="Q548" s="35"/>
      <c r="R548" s="35"/>
      <c r="S548" s="36"/>
      <c r="T548" s="35"/>
      <c r="U548" s="35"/>
      <c r="X548" s="35"/>
      <c r="Y548" s="35"/>
      <c r="Z548" s="35"/>
      <c r="AA548" s="35"/>
      <c r="AB548" s="35"/>
    </row>
    <row r="549" spans="6:28">
      <c r="F549" s="35"/>
      <c r="G549" s="35"/>
      <c r="H549" s="36"/>
      <c r="I549" s="35"/>
      <c r="J549" s="35"/>
      <c r="K549" s="35"/>
      <c r="L549" s="35"/>
      <c r="M549" s="36"/>
      <c r="N549" s="35"/>
      <c r="O549" s="35"/>
      <c r="P549" s="36"/>
      <c r="Q549" s="35"/>
      <c r="R549" s="35"/>
      <c r="S549" s="36"/>
      <c r="T549" s="35"/>
      <c r="U549" s="35"/>
      <c r="X549" s="35"/>
      <c r="Y549" s="35"/>
      <c r="Z549" s="35"/>
      <c r="AA549" s="35"/>
      <c r="AB549" s="35"/>
    </row>
    <row r="550" spans="6:28">
      <c r="F550" s="35"/>
      <c r="G550" s="35"/>
      <c r="H550" s="36"/>
      <c r="I550" s="35"/>
      <c r="J550" s="35"/>
      <c r="K550" s="35"/>
      <c r="L550" s="35"/>
      <c r="M550" s="36"/>
      <c r="N550" s="35"/>
      <c r="O550" s="35"/>
      <c r="P550" s="36"/>
      <c r="Q550" s="35"/>
      <c r="R550" s="35"/>
      <c r="S550" s="36"/>
      <c r="T550" s="35"/>
      <c r="U550" s="35"/>
      <c r="X550" s="35"/>
      <c r="Y550" s="35"/>
      <c r="Z550" s="35"/>
      <c r="AA550" s="35"/>
      <c r="AB550" s="35"/>
    </row>
    <row r="551" spans="6:28">
      <c r="F551" s="35"/>
      <c r="G551" s="35"/>
      <c r="H551" s="36"/>
      <c r="I551" s="35"/>
      <c r="J551" s="35"/>
      <c r="K551" s="35"/>
      <c r="L551" s="35"/>
      <c r="M551" s="36"/>
      <c r="N551" s="35"/>
      <c r="O551" s="35"/>
      <c r="P551" s="36"/>
      <c r="Q551" s="35"/>
      <c r="R551" s="35"/>
      <c r="S551" s="36"/>
      <c r="T551" s="35"/>
      <c r="U551" s="35"/>
      <c r="X551" s="35"/>
      <c r="Y551" s="35"/>
      <c r="Z551" s="35"/>
      <c r="AA551" s="35"/>
      <c r="AB551" s="35"/>
    </row>
    <row r="552" spans="6:28">
      <c r="F552" s="35"/>
      <c r="G552" s="35"/>
      <c r="H552" s="36"/>
      <c r="I552" s="35"/>
      <c r="J552" s="35"/>
      <c r="K552" s="35"/>
      <c r="L552" s="35"/>
      <c r="M552" s="36"/>
      <c r="N552" s="35"/>
      <c r="O552" s="35"/>
      <c r="P552" s="36"/>
      <c r="Q552" s="35"/>
      <c r="R552" s="35"/>
      <c r="S552" s="36"/>
      <c r="T552" s="35"/>
      <c r="U552" s="35"/>
      <c r="X552" s="35"/>
      <c r="Y552" s="35"/>
      <c r="Z552" s="35"/>
      <c r="AA552" s="35"/>
      <c r="AB552" s="35"/>
    </row>
    <row r="553" spans="6:28">
      <c r="F553" s="35"/>
      <c r="G553" s="35"/>
      <c r="H553" s="36"/>
      <c r="I553" s="35"/>
      <c r="J553" s="35"/>
      <c r="K553" s="35"/>
      <c r="L553" s="35"/>
      <c r="M553" s="36"/>
      <c r="N553" s="35"/>
      <c r="O553" s="35"/>
      <c r="P553" s="36"/>
      <c r="Q553" s="35"/>
      <c r="R553" s="35"/>
      <c r="S553" s="36"/>
      <c r="T553" s="35"/>
      <c r="U553" s="35"/>
      <c r="X553" s="35"/>
      <c r="Y553" s="35"/>
      <c r="Z553" s="35"/>
      <c r="AA553" s="35"/>
      <c r="AB553" s="35"/>
    </row>
    <row r="554" spans="6:28">
      <c r="F554" s="35"/>
      <c r="G554" s="35"/>
      <c r="H554" s="36"/>
      <c r="I554" s="35"/>
      <c r="J554" s="35"/>
      <c r="K554" s="35"/>
      <c r="L554" s="35"/>
      <c r="M554" s="36"/>
      <c r="N554" s="35"/>
      <c r="O554" s="35"/>
      <c r="P554" s="36"/>
      <c r="Q554" s="35"/>
      <c r="R554" s="35"/>
      <c r="S554" s="36"/>
      <c r="T554" s="35"/>
      <c r="U554" s="35"/>
      <c r="X554" s="35"/>
      <c r="Y554" s="35"/>
      <c r="Z554" s="35"/>
      <c r="AA554" s="35"/>
      <c r="AB554" s="35"/>
    </row>
    <row r="555" spans="6:28">
      <c r="F555" s="35"/>
      <c r="G555" s="35"/>
      <c r="H555" s="36"/>
      <c r="I555" s="35"/>
      <c r="J555" s="35"/>
      <c r="K555" s="35"/>
      <c r="L555" s="35"/>
      <c r="M555" s="36"/>
      <c r="N555" s="35"/>
      <c r="O555" s="35"/>
      <c r="P555" s="36"/>
      <c r="Q555" s="35"/>
      <c r="R555" s="35"/>
      <c r="S555" s="36"/>
      <c r="T555" s="35"/>
      <c r="U555" s="35"/>
      <c r="X555" s="35"/>
      <c r="Y555" s="35"/>
      <c r="Z555" s="35"/>
      <c r="AA555" s="35"/>
      <c r="AB555" s="35"/>
    </row>
    <row r="556" spans="6:28">
      <c r="F556" s="35"/>
      <c r="G556" s="35"/>
      <c r="H556" s="36"/>
      <c r="I556" s="35"/>
      <c r="J556" s="35"/>
      <c r="K556" s="35"/>
      <c r="L556" s="35"/>
      <c r="M556" s="36"/>
      <c r="N556" s="35"/>
      <c r="O556" s="35"/>
      <c r="P556" s="36"/>
      <c r="Q556" s="35"/>
      <c r="R556" s="35"/>
      <c r="S556" s="36"/>
      <c r="T556" s="35"/>
      <c r="U556" s="35"/>
      <c r="X556" s="35"/>
      <c r="Y556" s="35"/>
      <c r="Z556" s="35"/>
      <c r="AA556" s="35"/>
      <c r="AB556" s="35"/>
    </row>
    <row r="557" spans="6:28">
      <c r="F557" s="35"/>
      <c r="G557" s="35"/>
      <c r="H557" s="36"/>
      <c r="I557" s="35"/>
      <c r="J557" s="35"/>
      <c r="K557" s="35"/>
      <c r="L557" s="35"/>
      <c r="M557" s="36"/>
      <c r="N557" s="35"/>
      <c r="O557" s="35"/>
      <c r="P557" s="36"/>
      <c r="Q557" s="35"/>
      <c r="R557" s="35"/>
      <c r="S557" s="36"/>
      <c r="T557" s="35"/>
      <c r="U557" s="35"/>
      <c r="X557" s="35"/>
      <c r="Y557" s="35"/>
      <c r="Z557" s="35"/>
      <c r="AA557" s="35"/>
      <c r="AB557" s="35"/>
    </row>
    <row r="558" spans="6:28">
      <c r="F558" s="35"/>
      <c r="G558" s="35"/>
      <c r="H558" s="36"/>
      <c r="I558" s="35"/>
      <c r="J558" s="35"/>
      <c r="K558" s="35"/>
      <c r="L558" s="35"/>
      <c r="M558" s="36"/>
      <c r="N558" s="35"/>
      <c r="O558" s="35"/>
      <c r="P558" s="36"/>
      <c r="Q558" s="35"/>
      <c r="R558" s="35"/>
      <c r="S558" s="36"/>
      <c r="T558" s="35"/>
      <c r="U558" s="35"/>
      <c r="X558" s="35"/>
      <c r="Y558" s="35"/>
      <c r="Z558" s="35"/>
      <c r="AA558" s="35"/>
      <c r="AB558" s="35"/>
    </row>
    <row r="559" spans="6:28">
      <c r="F559" s="35"/>
      <c r="G559" s="35"/>
      <c r="H559" s="36"/>
      <c r="I559" s="35"/>
      <c r="J559" s="35"/>
      <c r="K559" s="35"/>
      <c r="L559" s="35"/>
      <c r="M559" s="36"/>
      <c r="N559" s="35"/>
      <c r="O559" s="35"/>
      <c r="P559" s="36"/>
      <c r="Q559" s="35"/>
      <c r="R559" s="35"/>
      <c r="S559" s="36"/>
      <c r="T559" s="35"/>
      <c r="U559" s="35"/>
      <c r="X559" s="35"/>
      <c r="Y559" s="35"/>
      <c r="Z559" s="35"/>
      <c r="AA559" s="35"/>
      <c r="AB559" s="35"/>
    </row>
    <row r="560" spans="6:28">
      <c r="F560" s="35"/>
      <c r="G560" s="35"/>
      <c r="H560" s="36"/>
      <c r="I560" s="35"/>
      <c r="J560" s="35"/>
      <c r="K560" s="35"/>
      <c r="L560" s="35"/>
      <c r="M560" s="36"/>
      <c r="N560" s="35"/>
      <c r="O560" s="35"/>
      <c r="P560" s="36"/>
      <c r="Q560" s="35"/>
      <c r="R560" s="35"/>
      <c r="S560" s="36"/>
      <c r="T560" s="35"/>
      <c r="U560" s="35"/>
      <c r="X560" s="35"/>
      <c r="Y560" s="35"/>
      <c r="Z560" s="35"/>
      <c r="AA560" s="35"/>
      <c r="AB560" s="35"/>
    </row>
    <row r="561" spans="6:28">
      <c r="F561" s="35"/>
      <c r="G561" s="35"/>
      <c r="H561" s="36"/>
      <c r="I561" s="35"/>
      <c r="J561" s="35"/>
      <c r="K561" s="35"/>
      <c r="L561" s="35"/>
      <c r="M561" s="36"/>
      <c r="N561" s="35"/>
      <c r="O561" s="35"/>
      <c r="P561" s="36"/>
      <c r="Q561" s="35"/>
      <c r="R561" s="35"/>
      <c r="S561" s="36"/>
      <c r="T561" s="35"/>
      <c r="U561" s="35"/>
      <c r="X561" s="35"/>
      <c r="Y561" s="35"/>
      <c r="Z561" s="35"/>
      <c r="AA561" s="35"/>
      <c r="AB561" s="35"/>
    </row>
    <row r="562" spans="6:28">
      <c r="F562" s="35"/>
      <c r="G562" s="35"/>
      <c r="H562" s="36"/>
      <c r="I562" s="35"/>
      <c r="J562" s="35"/>
      <c r="K562" s="35"/>
      <c r="L562" s="35"/>
      <c r="M562" s="36"/>
      <c r="N562" s="35"/>
      <c r="O562" s="35"/>
      <c r="P562" s="36"/>
      <c r="Q562" s="35"/>
      <c r="R562" s="35"/>
      <c r="S562" s="36"/>
      <c r="T562" s="35"/>
      <c r="U562" s="35"/>
      <c r="X562" s="35"/>
      <c r="Y562" s="35"/>
      <c r="Z562" s="35"/>
      <c r="AA562" s="35"/>
      <c r="AB562" s="35"/>
    </row>
    <row r="563" spans="6:28">
      <c r="F563" s="35"/>
      <c r="G563" s="35"/>
      <c r="H563" s="36"/>
      <c r="I563" s="35"/>
      <c r="J563" s="35"/>
      <c r="K563" s="35"/>
      <c r="L563" s="35"/>
      <c r="M563" s="36"/>
      <c r="N563" s="35"/>
      <c r="O563" s="35"/>
      <c r="P563" s="36"/>
      <c r="Q563" s="35"/>
      <c r="R563" s="35"/>
      <c r="S563" s="36"/>
      <c r="T563" s="35"/>
      <c r="U563" s="35"/>
      <c r="X563" s="35"/>
      <c r="Y563" s="35"/>
      <c r="Z563" s="35"/>
      <c r="AA563" s="35"/>
      <c r="AB563" s="35"/>
    </row>
    <row r="564" spans="6:28">
      <c r="F564" s="35"/>
      <c r="G564" s="35"/>
      <c r="H564" s="36"/>
      <c r="I564" s="35"/>
      <c r="J564" s="35"/>
      <c r="K564" s="35"/>
      <c r="L564" s="35"/>
      <c r="M564" s="36"/>
      <c r="N564" s="35"/>
      <c r="O564" s="35"/>
      <c r="P564" s="36"/>
      <c r="Q564" s="35"/>
      <c r="R564" s="35"/>
      <c r="S564" s="36"/>
      <c r="T564" s="35"/>
      <c r="U564" s="35"/>
      <c r="X564" s="35"/>
      <c r="Y564" s="35"/>
      <c r="Z564" s="35"/>
      <c r="AA564" s="35"/>
      <c r="AB564" s="35"/>
    </row>
    <row r="565" spans="6:28">
      <c r="F565" s="35"/>
      <c r="G565" s="35"/>
      <c r="H565" s="36"/>
      <c r="I565" s="35"/>
      <c r="J565" s="35"/>
      <c r="K565" s="35"/>
      <c r="L565" s="35"/>
      <c r="M565" s="36"/>
      <c r="N565" s="35"/>
      <c r="O565" s="35"/>
      <c r="P565" s="36"/>
      <c r="Q565" s="35"/>
      <c r="R565" s="35"/>
      <c r="S565" s="36"/>
      <c r="T565" s="35"/>
      <c r="U565" s="35"/>
      <c r="X565" s="35"/>
      <c r="Y565" s="35"/>
      <c r="Z565" s="35"/>
      <c r="AA565" s="35"/>
      <c r="AB565" s="35"/>
    </row>
    <row r="566" spans="6:28">
      <c r="F566" s="35"/>
      <c r="G566" s="35"/>
      <c r="H566" s="36"/>
      <c r="I566" s="35"/>
      <c r="J566" s="35"/>
      <c r="K566" s="35"/>
      <c r="L566" s="35"/>
      <c r="M566" s="36"/>
      <c r="N566" s="35"/>
      <c r="O566" s="35"/>
      <c r="P566" s="36"/>
      <c r="Q566" s="35"/>
      <c r="R566" s="35"/>
      <c r="S566" s="36"/>
      <c r="T566" s="35"/>
      <c r="U566" s="35"/>
      <c r="X566" s="35"/>
      <c r="Y566" s="35"/>
      <c r="Z566" s="35"/>
      <c r="AA566" s="35"/>
      <c r="AB566" s="35"/>
    </row>
    <row r="567" spans="6:28">
      <c r="F567" s="35"/>
      <c r="G567" s="35"/>
      <c r="H567" s="36"/>
      <c r="I567" s="35"/>
      <c r="J567" s="35"/>
      <c r="K567" s="35"/>
      <c r="L567" s="35"/>
      <c r="M567" s="36"/>
      <c r="N567" s="35"/>
      <c r="O567" s="35"/>
      <c r="P567" s="36"/>
      <c r="Q567" s="35"/>
      <c r="R567" s="35"/>
      <c r="S567" s="36"/>
      <c r="T567" s="35"/>
      <c r="U567" s="35"/>
      <c r="X567" s="35"/>
      <c r="Y567" s="35"/>
      <c r="Z567" s="35"/>
      <c r="AA567" s="35"/>
      <c r="AB567" s="35"/>
    </row>
    <row r="568" spans="6:28">
      <c r="F568" s="35"/>
      <c r="G568" s="35"/>
      <c r="H568" s="36"/>
      <c r="I568" s="35"/>
      <c r="J568" s="35"/>
      <c r="K568" s="35"/>
      <c r="L568" s="35"/>
      <c r="M568" s="36"/>
      <c r="N568" s="35"/>
      <c r="O568" s="35"/>
      <c r="P568" s="36"/>
      <c r="Q568" s="35"/>
      <c r="R568" s="35"/>
      <c r="S568" s="36"/>
      <c r="T568" s="35"/>
      <c r="U568" s="35"/>
      <c r="X568" s="35"/>
      <c r="Y568" s="35"/>
      <c r="Z568" s="35"/>
      <c r="AA568" s="35"/>
      <c r="AB568" s="35"/>
    </row>
    <row r="569" spans="6:28">
      <c r="F569" s="35"/>
      <c r="G569" s="35"/>
      <c r="H569" s="36"/>
      <c r="I569" s="35"/>
      <c r="J569" s="35"/>
      <c r="K569" s="35"/>
      <c r="L569" s="35"/>
      <c r="M569" s="36"/>
      <c r="N569" s="35"/>
      <c r="O569" s="35"/>
      <c r="P569" s="36"/>
      <c r="Q569" s="35"/>
      <c r="R569" s="35"/>
      <c r="S569" s="36"/>
      <c r="T569" s="35"/>
      <c r="U569" s="35"/>
      <c r="X569" s="35"/>
      <c r="Y569" s="35"/>
      <c r="Z569" s="35"/>
      <c r="AA569" s="35"/>
      <c r="AB569" s="35"/>
    </row>
    <row r="570" spans="6:28">
      <c r="F570" s="35"/>
      <c r="G570" s="35"/>
      <c r="H570" s="36"/>
      <c r="I570" s="35"/>
      <c r="J570" s="35"/>
      <c r="K570" s="35"/>
      <c r="L570" s="35"/>
      <c r="M570" s="36"/>
      <c r="N570" s="35"/>
      <c r="O570" s="35"/>
      <c r="P570" s="36"/>
      <c r="Q570" s="35"/>
      <c r="R570" s="35"/>
      <c r="S570" s="36"/>
      <c r="T570" s="35"/>
      <c r="U570" s="35"/>
      <c r="X570" s="35"/>
      <c r="Y570" s="35"/>
      <c r="Z570" s="35"/>
      <c r="AA570" s="35"/>
      <c r="AB570" s="35"/>
    </row>
    <row r="571" spans="6:28">
      <c r="F571" s="35"/>
      <c r="G571" s="35"/>
      <c r="H571" s="36"/>
      <c r="I571" s="35"/>
      <c r="J571" s="35"/>
      <c r="K571" s="35"/>
      <c r="L571" s="35"/>
      <c r="M571" s="36"/>
      <c r="N571" s="35"/>
      <c r="O571" s="35"/>
      <c r="P571" s="36"/>
      <c r="Q571" s="35"/>
      <c r="R571" s="35"/>
      <c r="S571" s="36"/>
      <c r="T571" s="35"/>
      <c r="U571" s="35"/>
      <c r="X571" s="35"/>
      <c r="Y571" s="35"/>
      <c r="Z571" s="35"/>
      <c r="AA571" s="35"/>
      <c r="AB571" s="35"/>
    </row>
    <row r="572" spans="6:28">
      <c r="F572" s="35"/>
      <c r="G572" s="35"/>
      <c r="H572" s="36"/>
      <c r="I572" s="35"/>
      <c r="J572" s="35"/>
      <c r="K572" s="35"/>
      <c r="L572" s="35"/>
      <c r="M572" s="36"/>
      <c r="N572" s="35"/>
      <c r="O572" s="35"/>
      <c r="P572" s="36"/>
      <c r="Q572" s="35"/>
      <c r="R572" s="35"/>
      <c r="S572" s="36"/>
      <c r="T572" s="35"/>
      <c r="U572" s="35"/>
      <c r="X572" s="35"/>
      <c r="Y572" s="35"/>
      <c r="Z572" s="35"/>
      <c r="AA572" s="35"/>
      <c r="AB572" s="35"/>
    </row>
    <row r="573" spans="6:28">
      <c r="F573" s="35"/>
      <c r="G573" s="35"/>
      <c r="H573" s="36"/>
      <c r="I573" s="35"/>
      <c r="J573" s="35"/>
      <c r="K573" s="35"/>
      <c r="L573" s="35"/>
      <c r="M573" s="36"/>
      <c r="N573" s="35"/>
      <c r="O573" s="35"/>
      <c r="P573" s="36"/>
      <c r="Q573" s="35"/>
      <c r="R573" s="35"/>
      <c r="S573" s="36"/>
      <c r="T573" s="35"/>
      <c r="U573" s="35"/>
      <c r="X573" s="35"/>
      <c r="Y573" s="35"/>
      <c r="Z573" s="35"/>
      <c r="AA573" s="35"/>
      <c r="AB573" s="35"/>
    </row>
    <row r="574" spans="6:28">
      <c r="F574" s="35"/>
      <c r="G574" s="35"/>
      <c r="H574" s="36"/>
      <c r="I574" s="35"/>
      <c r="J574" s="35"/>
      <c r="K574" s="35"/>
      <c r="L574" s="35"/>
      <c r="M574" s="36"/>
      <c r="N574" s="35"/>
      <c r="O574" s="35"/>
      <c r="P574" s="36"/>
      <c r="Q574" s="35"/>
      <c r="R574" s="35"/>
      <c r="S574" s="36"/>
      <c r="T574" s="35"/>
      <c r="U574" s="35"/>
      <c r="X574" s="35"/>
      <c r="Y574" s="35"/>
      <c r="Z574" s="35"/>
      <c r="AA574" s="35"/>
      <c r="AB574" s="35"/>
    </row>
    <row r="575" spans="6:28">
      <c r="F575" s="35"/>
      <c r="G575" s="35"/>
      <c r="H575" s="36"/>
      <c r="I575" s="35"/>
      <c r="J575" s="35"/>
      <c r="K575" s="35"/>
      <c r="L575" s="35"/>
      <c r="M575" s="36"/>
      <c r="N575" s="35"/>
      <c r="O575" s="35"/>
      <c r="P575" s="36"/>
      <c r="Q575" s="35"/>
      <c r="R575" s="35"/>
      <c r="S575" s="36"/>
      <c r="T575" s="35"/>
      <c r="U575" s="35"/>
      <c r="X575" s="35"/>
      <c r="Y575" s="35"/>
      <c r="Z575" s="35"/>
      <c r="AA575" s="35"/>
      <c r="AB575" s="35"/>
    </row>
    <row r="576" spans="6:28">
      <c r="F576" s="35"/>
      <c r="G576" s="35"/>
      <c r="H576" s="36"/>
      <c r="I576" s="35"/>
      <c r="J576" s="35"/>
      <c r="K576" s="35"/>
      <c r="L576" s="35"/>
      <c r="M576" s="36"/>
      <c r="N576" s="35"/>
      <c r="O576" s="35"/>
      <c r="P576" s="36"/>
      <c r="Q576" s="35"/>
      <c r="R576" s="35"/>
      <c r="S576" s="36"/>
      <c r="T576" s="35"/>
      <c r="U576" s="35"/>
      <c r="X576" s="35"/>
      <c r="Y576" s="35"/>
      <c r="Z576" s="35"/>
      <c r="AA576" s="35"/>
      <c r="AB576" s="35"/>
    </row>
    <row r="577" spans="6:28">
      <c r="F577" s="35"/>
      <c r="G577" s="35"/>
      <c r="H577" s="36"/>
      <c r="I577" s="35"/>
      <c r="J577" s="35"/>
      <c r="K577" s="35"/>
      <c r="L577" s="35"/>
      <c r="M577" s="36"/>
      <c r="N577" s="35"/>
      <c r="O577" s="35"/>
      <c r="P577" s="36"/>
      <c r="Q577" s="35"/>
      <c r="R577" s="35"/>
      <c r="S577" s="36"/>
      <c r="T577" s="35"/>
      <c r="U577" s="35"/>
      <c r="X577" s="35"/>
      <c r="Y577" s="35"/>
      <c r="Z577" s="35"/>
      <c r="AA577" s="35"/>
      <c r="AB577" s="35"/>
    </row>
    <row r="578" spans="6:28">
      <c r="F578" s="35"/>
      <c r="G578" s="35"/>
      <c r="H578" s="36"/>
      <c r="I578" s="35"/>
      <c r="J578" s="35"/>
      <c r="K578" s="35"/>
      <c r="L578" s="35"/>
      <c r="M578" s="36"/>
      <c r="N578" s="35"/>
      <c r="O578" s="35"/>
      <c r="P578" s="36"/>
      <c r="Q578" s="35"/>
      <c r="R578" s="35"/>
      <c r="S578" s="36"/>
      <c r="T578" s="35"/>
      <c r="U578" s="35"/>
      <c r="X578" s="35"/>
      <c r="Y578" s="35"/>
      <c r="Z578" s="35"/>
      <c r="AA578" s="35"/>
      <c r="AB578" s="35"/>
    </row>
    <row r="579" spans="6:28">
      <c r="F579" s="35"/>
      <c r="G579" s="35"/>
      <c r="H579" s="36"/>
      <c r="I579" s="35"/>
      <c r="J579" s="35"/>
      <c r="K579" s="35"/>
      <c r="L579" s="35"/>
      <c r="M579" s="36"/>
      <c r="N579" s="35"/>
      <c r="O579" s="35"/>
      <c r="P579" s="36"/>
      <c r="Q579" s="35"/>
      <c r="R579" s="35"/>
      <c r="S579" s="36"/>
      <c r="T579" s="35"/>
      <c r="U579" s="35"/>
      <c r="X579" s="35"/>
      <c r="Y579" s="35"/>
      <c r="Z579" s="35"/>
      <c r="AA579" s="35"/>
      <c r="AB579" s="35"/>
    </row>
    <row r="580" spans="6:28">
      <c r="F580" s="35"/>
      <c r="G580" s="35"/>
      <c r="H580" s="36"/>
      <c r="I580" s="35"/>
      <c r="J580" s="35"/>
      <c r="K580" s="35"/>
      <c r="L580" s="35"/>
      <c r="M580" s="36"/>
      <c r="N580" s="35"/>
      <c r="O580" s="35"/>
      <c r="P580" s="36"/>
      <c r="Q580" s="35"/>
      <c r="R580" s="35"/>
      <c r="S580" s="36"/>
      <c r="T580" s="35"/>
      <c r="U580" s="35"/>
      <c r="X580" s="35"/>
      <c r="Y580" s="35"/>
      <c r="Z580" s="35"/>
      <c r="AA580" s="35"/>
      <c r="AB580" s="35"/>
    </row>
    <row r="581" spans="6:28">
      <c r="F581" s="35"/>
      <c r="G581" s="35"/>
      <c r="H581" s="36"/>
      <c r="I581" s="35"/>
      <c r="J581" s="35"/>
      <c r="K581" s="35"/>
      <c r="L581" s="35"/>
      <c r="M581" s="36"/>
      <c r="N581" s="35"/>
      <c r="O581" s="35"/>
      <c r="P581" s="36"/>
      <c r="Q581" s="35"/>
      <c r="R581" s="35"/>
      <c r="S581" s="36"/>
      <c r="T581" s="35"/>
      <c r="U581" s="35"/>
      <c r="X581" s="35"/>
      <c r="Y581" s="35"/>
      <c r="Z581" s="35"/>
      <c r="AA581" s="35"/>
      <c r="AB581" s="35"/>
    </row>
    <row r="582" spans="6:28">
      <c r="F582" s="35"/>
      <c r="G582" s="35"/>
      <c r="H582" s="36"/>
      <c r="I582" s="35"/>
      <c r="J582" s="35"/>
      <c r="K582" s="35"/>
      <c r="L582" s="35"/>
      <c r="M582" s="36"/>
      <c r="N582" s="35"/>
      <c r="O582" s="35"/>
      <c r="P582" s="36"/>
      <c r="Q582" s="35"/>
      <c r="R582" s="35"/>
      <c r="S582" s="36"/>
      <c r="T582" s="35"/>
      <c r="U582" s="35"/>
      <c r="X582" s="35"/>
      <c r="Y582" s="35"/>
      <c r="Z582" s="35"/>
      <c r="AA582" s="35"/>
      <c r="AB582" s="35"/>
    </row>
    <row r="583" spans="6:28">
      <c r="F583" s="35"/>
      <c r="G583" s="35"/>
      <c r="H583" s="36"/>
      <c r="I583" s="35"/>
      <c r="J583" s="35"/>
      <c r="K583" s="35"/>
      <c r="L583" s="35"/>
      <c r="M583" s="36"/>
      <c r="N583" s="35"/>
      <c r="O583" s="35"/>
      <c r="P583" s="36"/>
      <c r="Q583" s="35"/>
      <c r="R583" s="35"/>
      <c r="S583" s="36"/>
      <c r="T583" s="35"/>
      <c r="U583" s="35"/>
      <c r="X583" s="35"/>
      <c r="Y583" s="35"/>
      <c r="Z583" s="35"/>
      <c r="AA583" s="35"/>
      <c r="AB583" s="35"/>
    </row>
    <row r="584" spans="6:28">
      <c r="F584" s="35"/>
      <c r="G584" s="35"/>
      <c r="H584" s="36"/>
      <c r="I584" s="35"/>
      <c r="J584" s="35"/>
      <c r="K584" s="35"/>
      <c r="L584" s="35"/>
      <c r="M584" s="36"/>
      <c r="N584" s="35"/>
      <c r="O584" s="35"/>
      <c r="P584" s="36"/>
      <c r="Q584" s="35"/>
      <c r="R584" s="35"/>
      <c r="S584" s="36"/>
      <c r="T584" s="35"/>
      <c r="U584" s="35"/>
      <c r="X584" s="35"/>
      <c r="Y584" s="35"/>
      <c r="Z584" s="35"/>
      <c r="AA584" s="35"/>
      <c r="AB584" s="35"/>
    </row>
    <row r="585" spans="6:28">
      <c r="F585" s="35"/>
      <c r="G585" s="35"/>
      <c r="H585" s="36"/>
      <c r="I585" s="35"/>
      <c r="J585" s="35"/>
      <c r="K585" s="35"/>
      <c r="L585" s="35"/>
      <c r="M585" s="36"/>
      <c r="N585" s="35"/>
      <c r="O585" s="35"/>
      <c r="P585" s="36"/>
      <c r="Q585" s="35"/>
      <c r="R585" s="35"/>
      <c r="S585" s="36"/>
      <c r="T585" s="35"/>
      <c r="U585" s="35"/>
      <c r="X585" s="35"/>
      <c r="Y585" s="35"/>
      <c r="Z585" s="35"/>
      <c r="AA585" s="35"/>
      <c r="AB585" s="35"/>
    </row>
    <row r="586" spans="6:28">
      <c r="F586" s="35"/>
      <c r="G586" s="35"/>
      <c r="H586" s="36"/>
      <c r="I586" s="35"/>
      <c r="J586" s="35"/>
      <c r="K586" s="35"/>
      <c r="L586" s="35"/>
      <c r="M586" s="36"/>
      <c r="N586" s="35"/>
      <c r="O586" s="35"/>
      <c r="P586" s="36"/>
      <c r="Q586" s="35"/>
      <c r="R586" s="35"/>
      <c r="S586" s="36"/>
      <c r="T586" s="35"/>
      <c r="U586" s="35"/>
      <c r="X586" s="35"/>
      <c r="Y586" s="35"/>
      <c r="Z586" s="35"/>
      <c r="AA586" s="35"/>
      <c r="AB586" s="35"/>
    </row>
    <row r="587" spans="6:28">
      <c r="F587" s="35"/>
      <c r="G587" s="35"/>
      <c r="H587" s="36"/>
      <c r="I587" s="35"/>
      <c r="J587" s="35"/>
      <c r="K587" s="35"/>
      <c r="L587" s="35"/>
      <c r="M587" s="36"/>
      <c r="N587" s="35"/>
      <c r="O587" s="35"/>
      <c r="P587" s="36"/>
      <c r="Q587" s="35"/>
      <c r="R587" s="35"/>
      <c r="S587" s="36"/>
      <c r="T587" s="35"/>
      <c r="U587" s="35"/>
      <c r="X587" s="35"/>
      <c r="Y587" s="35"/>
      <c r="Z587" s="35"/>
      <c r="AA587" s="35"/>
      <c r="AB587" s="35"/>
    </row>
    <row r="588" spans="6:28">
      <c r="F588" s="35"/>
      <c r="G588" s="35"/>
      <c r="H588" s="36"/>
      <c r="I588" s="35"/>
      <c r="J588" s="35"/>
      <c r="K588" s="35"/>
      <c r="L588" s="35"/>
      <c r="M588" s="36"/>
      <c r="N588" s="35"/>
      <c r="O588" s="35"/>
      <c r="P588" s="36"/>
      <c r="Q588" s="35"/>
      <c r="R588" s="35"/>
      <c r="S588" s="36"/>
      <c r="T588" s="35"/>
      <c r="U588" s="35"/>
      <c r="X588" s="35"/>
      <c r="Y588" s="35"/>
      <c r="Z588" s="35"/>
      <c r="AA588" s="35"/>
      <c r="AB588" s="35"/>
    </row>
    <row r="589" spans="6:28">
      <c r="F589" s="35"/>
      <c r="G589" s="35"/>
      <c r="H589" s="36"/>
      <c r="I589" s="35"/>
      <c r="J589" s="35"/>
      <c r="K589" s="35"/>
      <c r="L589" s="35"/>
      <c r="M589" s="36"/>
      <c r="N589" s="35"/>
      <c r="O589" s="35"/>
      <c r="P589" s="36"/>
      <c r="Q589" s="35"/>
      <c r="R589" s="35"/>
      <c r="S589" s="36"/>
      <c r="T589" s="35"/>
      <c r="U589" s="35"/>
      <c r="X589" s="35"/>
      <c r="Y589" s="35"/>
      <c r="Z589" s="35"/>
      <c r="AA589" s="35"/>
      <c r="AB589" s="35"/>
    </row>
    <row r="590" spans="6:28">
      <c r="F590" s="35"/>
      <c r="G590" s="35"/>
      <c r="H590" s="36"/>
      <c r="I590" s="35"/>
      <c r="J590" s="35"/>
      <c r="K590" s="35"/>
      <c r="L590" s="35"/>
      <c r="M590" s="36"/>
      <c r="N590" s="35"/>
      <c r="O590" s="35"/>
      <c r="P590" s="36"/>
      <c r="Q590" s="35"/>
      <c r="R590" s="35"/>
      <c r="S590" s="36"/>
      <c r="T590" s="35"/>
      <c r="U590" s="35"/>
      <c r="X590" s="35"/>
      <c r="Y590" s="35"/>
      <c r="Z590" s="35"/>
      <c r="AA590" s="35"/>
      <c r="AB590" s="35"/>
    </row>
    <row r="591" spans="6:28">
      <c r="F591" s="35"/>
      <c r="G591" s="35"/>
      <c r="H591" s="36"/>
      <c r="I591" s="35"/>
      <c r="J591" s="35"/>
      <c r="K591" s="35"/>
      <c r="L591" s="35"/>
      <c r="M591" s="36"/>
      <c r="N591" s="35"/>
      <c r="O591" s="35"/>
      <c r="P591" s="36"/>
      <c r="Q591" s="35"/>
      <c r="R591" s="35"/>
      <c r="S591" s="36"/>
      <c r="T591" s="35"/>
      <c r="U591" s="35"/>
      <c r="X591" s="35"/>
      <c r="Y591" s="35"/>
      <c r="Z591" s="35"/>
      <c r="AA591" s="35"/>
      <c r="AB591" s="35"/>
    </row>
    <row r="592" spans="6:28">
      <c r="F592" s="35"/>
      <c r="G592" s="35"/>
      <c r="H592" s="36"/>
      <c r="I592" s="35"/>
      <c r="J592" s="35"/>
      <c r="K592" s="35"/>
      <c r="L592" s="35"/>
      <c r="M592" s="36"/>
      <c r="N592" s="35"/>
      <c r="O592" s="35"/>
      <c r="P592" s="36"/>
      <c r="Q592" s="35"/>
      <c r="R592" s="35"/>
      <c r="S592" s="36"/>
      <c r="T592" s="35"/>
      <c r="U592" s="35"/>
      <c r="X592" s="35"/>
      <c r="Y592" s="35"/>
      <c r="Z592" s="35"/>
      <c r="AA592" s="35"/>
      <c r="AB592" s="35"/>
    </row>
    <row r="593" spans="6:28">
      <c r="F593" s="35"/>
      <c r="G593" s="35"/>
      <c r="H593" s="36"/>
      <c r="I593" s="35"/>
      <c r="J593" s="35"/>
      <c r="K593" s="35"/>
      <c r="L593" s="35"/>
      <c r="M593" s="36"/>
      <c r="N593" s="35"/>
      <c r="O593" s="35"/>
      <c r="P593" s="36"/>
      <c r="Q593" s="35"/>
      <c r="R593" s="35"/>
      <c r="S593" s="36"/>
      <c r="T593" s="35"/>
      <c r="U593" s="35"/>
      <c r="X593" s="35"/>
      <c r="Y593" s="35"/>
      <c r="Z593" s="35"/>
      <c r="AA593" s="35"/>
      <c r="AB593" s="35"/>
    </row>
    <row r="594" spans="6:28">
      <c r="F594" s="35"/>
      <c r="G594" s="35"/>
      <c r="H594" s="36"/>
      <c r="I594" s="35"/>
      <c r="J594" s="35"/>
      <c r="K594" s="35"/>
      <c r="L594" s="35"/>
      <c r="M594" s="36"/>
      <c r="N594" s="35"/>
      <c r="O594" s="35"/>
      <c r="P594" s="36"/>
      <c r="Q594" s="35"/>
      <c r="R594" s="35"/>
      <c r="S594" s="36"/>
      <c r="T594" s="35"/>
      <c r="U594" s="35"/>
      <c r="X594" s="35"/>
      <c r="Y594" s="35"/>
      <c r="Z594" s="35"/>
      <c r="AA594" s="35"/>
      <c r="AB594" s="35"/>
    </row>
    <row r="595" spans="6:28">
      <c r="F595" s="35"/>
      <c r="G595" s="35"/>
      <c r="H595" s="36"/>
      <c r="I595" s="35"/>
      <c r="J595" s="35"/>
      <c r="K595" s="35"/>
      <c r="L595" s="35"/>
      <c r="M595" s="36"/>
      <c r="N595" s="35"/>
      <c r="O595" s="35"/>
      <c r="P595" s="36"/>
      <c r="Q595" s="35"/>
      <c r="R595" s="35"/>
      <c r="S595" s="36"/>
      <c r="T595" s="35"/>
      <c r="U595" s="35"/>
      <c r="X595" s="35"/>
      <c r="Y595" s="35"/>
      <c r="Z595" s="35"/>
      <c r="AA595" s="35"/>
      <c r="AB595" s="35"/>
    </row>
    <row r="596" spans="6:28">
      <c r="F596" s="35"/>
      <c r="G596" s="35"/>
      <c r="H596" s="36"/>
      <c r="I596" s="35"/>
      <c r="J596" s="35"/>
      <c r="K596" s="35"/>
      <c r="L596" s="35"/>
      <c r="M596" s="36"/>
      <c r="N596" s="35"/>
      <c r="O596" s="35"/>
      <c r="P596" s="36"/>
      <c r="Q596" s="35"/>
      <c r="R596" s="35"/>
      <c r="S596" s="36"/>
      <c r="T596" s="35"/>
      <c r="U596" s="35"/>
      <c r="X596" s="35"/>
      <c r="Y596" s="35"/>
      <c r="Z596" s="35"/>
      <c r="AA596" s="35"/>
      <c r="AB596" s="35"/>
    </row>
    <row r="597" spans="6:28">
      <c r="F597" s="35"/>
      <c r="G597" s="35"/>
      <c r="H597" s="36"/>
      <c r="I597" s="35"/>
      <c r="J597" s="35"/>
      <c r="K597" s="35"/>
      <c r="L597" s="35"/>
      <c r="M597" s="36"/>
      <c r="N597" s="35"/>
      <c r="O597" s="35"/>
      <c r="P597" s="36"/>
      <c r="Q597" s="35"/>
      <c r="R597" s="35"/>
      <c r="S597" s="36"/>
      <c r="T597" s="35"/>
      <c r="U597" s="35"/>
      <c r="X597" s="35"/>
      <c r="Y597" s="35"/>
      <c r="Z597" s="35"/>
      <c r="AA597" s="35"/>
      <c r="AB597" s="35"/>
    </row>
    <row r="598" spans="6:28">
      <c r="F598" s="35"/>
      <c r="G598" s="35"/>
      <c r="H598" s="36"/>
      <c r="I598" s="35"/>
      <c r="J598" s="35"/>
      <c r="K598" s="35"/>
      <c r="L598" s="35"/>
      <c r="M598" s="36"/>
      <c r="N598" s="35"/>
      <c r="O598" s="35"/>
      <c r="P598" s="36"/>
      <c r="Q598" s="35"/>
      <c r="R598" s="35"/>
      <c r="S598" s="36"/>
      <c r="T598" s="35"/>
      <c r="U598" s="35"/>
      <c r="X598" s="35"/>
      <c r="Y598" s="35"/>
      <c r="Z598" s="35"/>
      <c r="AA598" s="35"/>
      <c r="AB598" s="35"/>
    </row>
    <row r="599" spans="6:28">
      <c r="F599" s="35"/>
      <c r="G599" s="35"/>
      <c r="H599" s="36"/>
      <c r="I599" s="35"/>
      <c r="J599" s="35"/>
      <c r="K599" s="35"/>
      <c r="L599" s="35"/>
      <c r="M599" s="36"/>
      <c r="N599" s="35"/>
      <c r="O599" s="35"/>
      <c r="P599" s="36"/>
      <c r="Q599" s="35"/>
      <c r="R599" s="35"/>
      <c r="S599" s="36"/>
      <c r="T599" s="35"/>
      <c r="U599" s="35"/>
      <c r="X599" s="35"/>
      <c r="Y599" s="35"/>
      <c r="Z599" s="35"/>
      <c r="AA599" s="35"/>
      <c r="AB599" s="35"/>
    </row>
    <row r="600" spans="6:28">
      <c r="F600" s="35"/>
      <c r="G600" s="35"/>
      <c r="H600" s="36"/>
      <c r="I600" s="35"/>
      <c r="J600" s="35"/>
      <c r="K600" s="35"/>
      <c r="L600" s="35"/>
      <c r="M600" s="36"/>
      <c r="N600" s="35"/>
      <c r="O600" s="35"/>
      <c r="P600" s="36"/>
      <c r="Q600" s="35"/>
      <c r="R600" s="35"/>
      <c r="S600" s="36"/>
      <c r="T600" s="35"/>
      <c r="U600" s="35"/>
      <c r="X600" s="35"/>
      <c r="Y600" s="35"/>
      <c r="Z600" s="35"/>
      <c r="AA600" s="35"/>
      <c r="AB600" s="35"/>
    </row>
    <row r="601" spans="6:28">
      <c r="F601" s="35"/>
      <c r="G601" s="35"/>
      <c r="H601" s="36"/>
      <c r="I601" s="35"/>
      <c r="J601" s="35"/>
      <c r="K601" s="35"/>
      <c r="L601" s="35"/>
      <c r="M601" s="36"/>
      <c r="N601" s="35"/>
      <c r="O601" s="35"/>
      <c r="P601" s="36"/>
      <c r="Q601" s="35"/>
      <c r="R601" s="35"/>
      <c r="S601" s="36"/>
      <c r="T601" s="35"/>
      <c r="U601" s="35"/>
      <c r="X601" s="35"/>
      <c r="Y601" s="35"/>
      <c r="Z601" s="35"/>
      <c r="AA601" s="35"/>
      <c r="AB601" s="35"/>
    </row>
    <row r="602" spans="6:28">
      <c r="F602" s="35"/>
      <c r="G602" s="35"/>
      <c r="H602" s="36"/>
      <c r="I602" s="35"/>
      <c r="J602" s="35"/>
      <c r="K602" s="35"/>
      <c r="L602" s="35"/>
      <c r="M602" s="36"/>
      <c r="N602" s="35"/>
      <c r="O602" s="35"/>
      <c r="P602" s="36"/>
      <c r="Q602" s="35"/>
      <c r="R602" s="35"/>
      <c r="S602" s="36"/>
      <c r="T602" s="35"/>
      <c r="U602" s="35"/>
      <c r="X602" s="35"/>
      <c r="Y602" s="35"/>
      <c r="Z602" s="35"/>
      <c r="AA602" s="35"/>
      <c r="AB602" s="35"/>
    </row>
    <row r="603" spans="6:28">
      <c r="F603" s="35"/>
      <c r="G603" s="35"/>
      <c r="H603" s="36"/>
      <c r="I603" s="35"/>
      <c r="J603" s="35"/>
      <c r="K603" s="35"/>
      <c r="L603" s="35"/>
      <c r="M603" s="36"/>
      <c r="N603" s="35"/>
      <c r="O603" s="35"/>
      <c r="P603" s="36"/>
      <c r="Q603" s="35"/>
      <c r="R603" s="35"/>
      <c r="S603" s="36"/>
      <c r="T603" s="35"/>
      <c r="U603" s="35"/>
      <c r="X603" s="35"/>
      <c r="Y603" s="35"/>
      <c r="Z603" s="35"/>
      <c r="AA603" s="35"/>
      <c r="AB603" s="35"/>
    </row>
    <row r="604" spans="6:28">
      <c r="F604" s="35"/>
      <c r="G604" s="35"/>
      <c r="H604" s="36"/>
      <c r="I604" s="35"/>
      <c r="J604" s="35"/>
      <c r="K604" s="35"/>
      <c r="L604" s="35"/>
      <c r="M604" s="36"/>
      <c r="N604" s="35"/>
      <c r="O604" s="35"/>
      <c r="P604" s="36"/>
      <c r="Q604" s="35"/>
      <c r="R604" s="35"/>
      <c r="S604" s="36"/>
      <c r="T604" s="35"/>
      <c r="U604" s="35"/>
      <c r="X604" s="35"/>
      <c r="Y604" s="35"/>
      <c r="Z604" s="35"/>
      <c r="AA604" s="35"/>
      <c r="AB604" s="35"/>
    </row>
    <row r="605" spans="6:28">
      <c r="F605" s="35"/>
      <c r="G605" s="35"/>
      <c r="H605" s="36"/>
      <c r="I605" s="35"/>
      <c r="J605" s="35"/>
      <c r="K605" s="35"/>
      <c r="L605" s="35"/>
      <c r="M605" s="36"/>
      <c r="N605" s="35"/>
      <c r="O605" s="35"/>
      <c r="P605" s="36"/>
      <c r="Q605" s="35"/>
      <c r="R605" s="35"/>
      <c r="S605" s="36"/>
      <c r="T605" s="35"/>
      <c r="U605" s="35"/>
      <c r="X605" s="35"/>
      <c r="Y605" s="35"/>
      <c r="Z605" s="35"/>
      <c r="AA605" s="35"/>
      <c r="AB605" s="35"/>
    </row>
    <row r="606" spans="6:28">
      <c r="F606" s="35"/>
      <c r="G606" s="35"/>
      <c r="H606" s="36"/>
      <c r="I606" s="35"/>
      <c r="J606" s="35"/>
      <c r="K606" s="35"/>
      <c r="L606" s="35"/>
      <c r="M606" s="36"/>
      <c r="N606" s="35"/>
      <c r="O606" s="35"/>
      <c r="P606" s="36"/>
      <c r="Q606" s="35"/>
      <c r="R606" s="35"/>
      <c r="S606" s="36"/>
      <c r="T606" s="35"/>
      <c r="U606" s="35"/>
      <c r="X606" s="35"/>
      <c r="Y606" s="35"/>
      <c r="Z606" s="35"/>
      <c r="AA606" s="35"/>
      <c r="AB606" s="35"/>
    </row>
    <row r="607" spans="6:28">
      <c r="F607" s="35"/>
      <c r="G607" s="35"/>
      <c r="H607" s="36"/>
      <c r="I607" s="35"/>
      <c r="J607" s="35"/>
      <c r="K607" s="35"/>
      <c r="L607" s="35"/>
      <c r="M607" s="36"/>
      <c r="N607" s="35"/>
      <c r="O607" s="35"/>
      <c r="P607" s="36"/>
      <c r="Q607" s="35"/>
      <c r="R607" s="35"/>
      <c r="S607" s="36"/>
      <c r="T607" s="35"/>
      <c r="U607" s="35"/>
      <c r="X607" s="35"/>
      <c r="Y607" s="35"/>
      <c r="Z607" s="35"/>
      <c r="AA607" s="35"/>
      <c r="AB607" s="35"/>
    </row>
    <row r="608" spans="6:28">
      <c r="F608" s="35"/>
      <c r="G608" s="35"/>
      <c r="H608" s="36"/>
      <c r="I608" s="35"/>
      <c r="J608" s="35"/>
      <c r="K608" s="35"/>
      <c r="L608" s="35"/>
      <c r="M608" s="36"/>
      <c r="N608" s="35"/>
      <c r="O608" s="35"/>
      <c r="P608" s="36"/>
      <c r="Q608" s="35"/>
      <c r="R608" s="35"/>
      <c r="S608" s="36"/>
      <c r="T608" s="35"/>
      <c r="U608" s="35"/>
      <c r="X608" s="35"/>
      <c r="Y608" s="35"/>
      <c r="Z608" s="35"/>
      <c r="AA608" s="35"/>
      <c r="AB608" s="35"/>
    </row>
    <row r="609" spans="6:28">
      <c r="F609" s="35"/>
      <c r="G609" s="35"/>
      <c r="H609" s="36"/>
      <c r="I609" s="35"/>
      <c r="J609" s="35"/>
      <c r="K609" s="35"/>
      <c r="L609" s="35"/>
      <c r="M609" s="36"/>
      <c r="N609" s="35"/>
      <c r="O609" s="35"/>
      <c r="P609" s="36"/>
      <c r="Q609" s="35"/>
      <c r="R609" s="35"/>
      <c r="S609" s="36"/>
      <c r="T609" s="35"/>
      <c r="U609" s="35"/>
      <c r="X609" s="35"/>
      <c r="Y609" s="35"/>
      <c r="Z609" s="35"/>
      <c r="AA609" s="35"/>
      <c r="AB609" s="35"/>
    </row>
    <row r="610" spans="6:28">
      <c r="F610" s="35"/>
      <c r="G610" s="35"/>
      <c r="H610" s="36"/>
      <c r="I610" s="35"/>
      <c r="J610" s="35"/>
      <c r="K610" s="35"/>
      <c r="L610" s="35"/>
      <c r="M610" s="36"/>
      <c r="N610" s="35"/>
      <c r="O610" s="35"/>
      <c r="P610" s="36"/>
      <c r="Q610" s="35"/>
      <c r="R610" s="35"/>
      <c r="S610" s="36"/>
      <c r="T610" s="35"/>
      <c r="U610" s="35"/>
      <c r="X610" s="35"/>
      <c r="Y610" s="35"/>
      <c r="Z610" s="35"/>
      <c r="AA610" s="35"/>
      <c r="AB610" s="35"/>
    </row>
    <row r="611" spans="6:28">
      <c r="F611" s="35"/>
      <c r="G611" s="35"/>
      <c r="H611" s="36"/>
      <c r="I611" s="35"/>
      <c r="J611" s="35"/>
      <c r="K611" s="35"/>
      <c r="L611" s="35"/>
      <c r="M611" s="36"/>
      <c r="N611" s="35"/>
      <c r="O611" s="35"/>
      <c r="P611" s="36"/>
      <c r="Q611" s="35"/>
      <c r="R611" s="35"/>
      <c r="S611" s="36"/>
      <c r="T611" s="35"/>
      <c r="U611" s="35"/>
      <c r="X611" s="35"/>
      <c r="Y611" s="35"/>
      <c r="Z611" s="35"/>
      <c r="AA611" s="35"/>
      <c r="AB611" s="35"/>
    </row>
    <row r="612" spans="6:28">
      <c r="F612" s="35"/>
      <c r="G612" s="35"/>
      <c r="H612" s="36"/>
      <c r="I612" s="35"/>
      <c r="J612" s="35"/>
      <c r="K612" s="35"/>
      <c r="L612" s="35"/>
      <c r="M612" s="36"/>
      <c r="N612" s="35"/>
      <c r="O612" s="35"/>
      <c r="P612" s="36"/>
      <c r="Q612" s="35"/>
      <c r="R612" s="35"/>
      <c r="S612" s="36"/>
      <c r="T612" s="35"/>
      <c r="U612" s="35"/>
      <c r="X612" s="35"/>
      <c r="Y612" s="35"/>
      <c r="Z612" s="35"/>
      <c r="AA612" s="35"/>
      <c r="AB612" s="35"/>
    </row>
    <row r="613" spans="6:28">
      <c r="F613" s="35"/>
      <c r="G613" s="35"/>
      <c r="H613" s="36"/>
      <c r="I613" s="35"/>
      <c r="J613" s="35"/>
      <c r="K613" s="35"/>
      <c r="L613" s="35"/>
      <c r="M613" s="36"/>
      <c r="N613" s="35"/>
      <c r="O613" s="35"/>
      <c r="P613" s="36"/>
      <c r="Q613" s="35"/>
      <c r="R613" s="35"/>
      <c r="S613" s="36"/>
      <c r="T613" s="35"/>
      <c r="U613" s="35"/>
      <c r="X613" s="35"/>
      <c r="Y613" s="35"/>
      <c r="Z613" s="35"/>
      <c r="AA613" s="35"/>
      <c r="AB613" s="35"/>
    </row>
    <row r="614" spans="6:28">
      <c r="F614" s="35"/>
      <c r="G614" s="35"/>
      <c r="H614" s="36"/>
      <c r="I614" s="35"/>
      <c r="J614" s="35"/>
      <c r="K614" s="35"/>
      <c r="L614" s="35"/>
      <c r="M614" s="36"/>
      <c r="N614" s="35"/>
      <c r="O614" s="35"/>
      <c r="P614" s="36"/>
      <c r="Q614" s="35"/>
      <c r="R614" s="35"/>
      <c r="S614" s="36"/>
      <c r="T614" s="35"/>
      <c r="U614" s="35"/>
      <c r="X614" s="35"/>
      <c r="Y614" s="35"/>
      <c r="Z614" s="35"/>
      <c r="AA614" s="35"/>
      <c r="AB614" s="35"/>
    </row>
    <row r="615" spans="6:28">
      <c r="F615" s="35"/>
      <c r="G615" s="35"/>
      <c r="H615" s="36"/>
      <c r="I615" s="35"/>
      <c r="J615" s="35"/>
      <c r="K615" s="35"/>
      <c r="L615" s="35"/>
      <c r="M615" s="36"/>
      <c r="N615" s="35"/>
      <c r="O615" s="35"/>
      <c r="P615" s="36"/>
      <c r="Q615" s="35"/>
      <c r="R615" s="35"/>
      <c r="S615" s="36"/>
      <c r="T615" s="35"/>
      <c r="U615" s="35"/>
      <c r="X615" s="35"/>
      <c r="Y615" s="35"/>
      <c r="Z615" s="35"/>
      <c r="AA615" s="35"/>
      <c r="AB615" s="35"/>
    </row>
    <row r="616" spans="6:28">
      <c r="F616" s="35"/>
      <c r="G616" s="35"/>
      <c r="H616" s="36"/>
      <c r="I616" s="35"/>
      <c r="J616" s="35"/>
      <c r="K616" s="35"/>
      <c r="L616" s="35"/>
      <c r="M616" s="36"/>
      <c r="N616" s="35"/>
      <c r="O616" s="35"/>
      <c r="P616" s="36"/>
      <c r="Q616" s="35"/>
      <c r="R616" s="35"/>
      <c r="S616" s="36"/>
      <c r="T616" s="35"/>
      <c r="U616" s="35"/>
      <c r="X616" s="35"/>
      <c r="Y616" s="35"/>
      <c r="Z616" s="35"/>
      <c r="AA616" s="35"/>
      <c r="AB616" s="35"/>
    </row>
    <row r="617" spans="6:28">
      <c r="F617" s="35"/>
      <c r="G617" s="35"/>
      <c r="H617" s="36"/>
      <c r="I617" s="35"/>
      <c r="J617" s="35"/>
      <c r="K617" s="35"/>
      <c r="L617" s="35"/>
      <c r="M617" s="36"/>
      <c r="N617" s="35"/>
      <c r="O617" s="35"/>
      <c r="P617" s="36"/>
      <c r="Q617" s="35"/>
      <c r="R617" s="35"/>
      <c r="S617" s="36"/>
      <c r="T617" s="35"/>
      <c r="U617" s="35"/>
      <c r="X617" s="35"/>
      <c r="Y617" s="35"/>
      <c r="Z617" s="35"/>
      <c r="AA617" s="35"/>
      <c r="AB617" s="35"/>
    </row>
    <row r="618" spans="6:28">
      <c r="F618" s="35"/>
      <c r="G618" s="35"/>
      <c r="H618" s="36"/>
      <c r="I618" s="35"/>
      <c r="J618" s="35"/>
      <c r="K618" s="35"/>
      <c r="L618" s="35"/>
      <c r="M618" s="36"/>
      <c r="N618" s="35"/>
      <c r="O618" s="35"/>
      <c r="P618" s="36"/>
      <c r="Q618" s="35"/>
      <c r="R618" s="35"/>
      <c r="S618" s="36"/>
      <c r="T618" s="35"/>
      <c r="U618" s="35"/>
      <c r="X618" s="35"/>
      <c r="Y618" s="35"/>
      <c r="Z618" s="35"/>
      <c r="AA618" s="35"/>
      <c r="AB618" s="35"/>
    </row>
    <row r="619" spans="6:28">
      <c r="F619" s="35"/>
      <c r="G619" s="35"/>
      <c r="H619" s="36"/>
      <c r="I619" s="35"/>
      <c r="J619" s="35"/>
      <c r="K619" s="35"/>
      <c r="L619" s="35"/>
      <c r="M619" s="36"/>
      <c r="N619" s="35"/>
      <c r="O619" s="35"/>
      <c r="P619" s="36"/>
      <c r="Q619" s="35"/>
      <c r="R619" s="35"/>
      <c r="S619" s="36"/>
      <c r="T619" s="35"/>
      <c r="U619" s="35"/>
      <c r="X619" s="35"/>
      <c r="Y619" s="35"/>
      <c r="Z619" s="35"/>
      <c r="AA619" s="35"/>
      <c r="AB619" s="35"/>
    </row>
    <row r="620" spans="6:28">
      <c r="F620" s="35"/>
      <c r="G620" s="35"/>
      <c r="H620" s="36"/>
      <c r="I620" s="35"/>
      <c r="J620" s="35"/>
      <c r="K620" s="35"/>
      <c r="L620" s="35"/>
      <c r="M620" s="36"/>
      <c r="N620" s="35"/>
      <c r="O620" s="35"/>
      <c r="P620" s="36"/>
      <c r="Q620" s="35"/>
      <c r="R620" s="35"/>
      <c r="S620" s="36"/>
      <c r="T620" s="35"/>
      <c r="U620" s="35"/>
      <c r="X620" s="35"/>
      <c r="Y620" s="35"/>
      <c r="Z620" s="35"/>
      <c r="AA620" s="35"/>
      <c r="AB620" s="35"/>
    </row>
    <row r="621" spans="6:28">
      <c r="F621" s="35"/>
      <c r="G621" s="35"/>
      <c r="H621" s="36"/>
      <c r="I621" s="35"/>
      <c r="J621" s="35"/>
      <c r="K621" s="35"/>
      <c r="L621" s="35"/>
      <c r="M621" s="36"/>
      <c r="N621" s="35"/>
      <c r="O621" s="35"/>
      <c r="P621" s="36"/>
      <c r="Q621" s="35"/>
      <c r="R621" s="35"/>
      <c r="S621" s="36"/>
      <c r="T621" s="35"/>
      <c r="U621" s="35"/>
      <c r="X621" s="35"/>
      <c r="Y621" s="35"/>
      <c r="Z621" s="35"/>
      <c r="AA621" s="35"/>
      <c r="AB621" s="35"/>
    </row>
    <row r="622" spans="6:28">
      <c r="F622" s="35"/>
      <c r="G622" s="35"/>
      <c r="H622" s="36"/>
      <c r="I622" s="35"/>
      <c r="J622" s="35"/>
      <c r="K622" s="35"/>
      <c r="L622" s="35"/>
      <c r="M622" s="36"/>
      <c r="N622" s="35"/>
      <c r="O622" s="35"/>
      <c r="P622" s="36"/>
      <c r="Q622" s="35"/>
      <c r="R622" s="35"/>
      <c r="S622" s="36"/>
      <c r="T622" s="35"/>
      <c r="U622" s="35"/>
      <c r="X622" s="35"/>
      <c r="Y622" s="35"/>
      <c r="Z622" s="35"/>
      <c r="AA622" s="35"/>
      <c r="AB622" s="35"/>
    </row>
    <row r="623" spans="6:28">
      <c r="F623" s="35"/>
      <c r="G623" s="35"/>
      <c r="H623" s="36"/>
      <c r="I623" s="35"/>
      <c r="J623" s="35"/>
      <c r="K623" s="35"/>
      <c r="L623" s="35"/>
      <c r="M623" s="36"/>
      <c r="N623" s="35"/>
      <c r="O623" s="35"/>
      <c r="P623" s="36"/>
      <c r="Q623" s="35"/>
      <c r="R623" s="35"/>
      <c r="S623" s="36"/>
      <c r="T623" s="35"/>
      <c r="U623" s="35"/>
      <c r="X623" s="35"/>
      <c r="Y623" s="35"/>
      <c r="Z623" s="35"/>
      <c r="AA623" s="35"/>
      <c r="AB623" s="35"/>
    </row>
    <row r="624" spans="6:28">
      <c r="F624" s="35"/>
      <c r="G624" s="35"/>
      <c r="H624" s="36"/>
      <c r="I624" s="35"/>
      <c r="J624" s="35"/>
      <c r="K624" s="35"/>
      <c r="L624" s="35"/>
      <c r="M624" s="36"/>
      <c r="N624" s="35"/>
      <c r="O624" s="35"/>
      <c r="P624" s="36"/>
      <c r="Q624" s="35"/>
      <c r="R624" s="35"/>
      <c r="S624" s="36"/>
      <c r="T624" s="35"/>
      <c r="U624" s="35"/>
      <c r="X624" s="35"/>
      <c r="Y624" s="35"/>
      <c r="Z624" s="35"/>
      <c r="AA624" s="35"/>
      <c r="AB624" s="35"/>
    </row>
    <row r="625" spans="6:28">
      <c r="F625" s="35"/>
      <c r="G625" s="35"/>
      <c r="H625" s="36"/>
      <c r="I625" s="35"/>
      <c r="J625" s="35"/>
      <c r="K625" s="35"/>
      <c r="L625" s="35"/>
      <c r="M625" s="36"/>
      <c r="N625" s="35"/>
      <c r="O625" s="35"/>
      <c r="P625" s="36"/>
      <c r="Q625" s="35"/>
      <c r="R625" s="35"/>
      <c r="S625" s="36"/>
      <c r="T625" s="35"/>
      <c r="U625" s="35"/>
      <c r="X625" s="35"/>
      <c r="Y625" s="35"/>
      <c r="Z625" s="35"/>
      <c r="AA625" s="35"/>
      <c r="AB625" s="35"/>
    </row>
    <row r="626" spans="6:28">
      <c r="F626" s="35"/>
      <c r="G626" s="35"/>
      <c r="H626" s="36"/>
      <c r="I626" s="35"/>
      <c r="J626" s="35"/>
      <c r="K626" s="35"/>
      <c r="L626" s="35"/>
      <c r="M626" s="36"/>
      <c r="N626" s="35"/>
      <c r="O626" s="35"/>
      <c r="P626" s="36"/>
      <c r="Q626" s="35"/>
      <c r="R626" s="35"/>
      <c r="S626" s="36"/>
      <c r="T626" s="35"/>
      <c r="U626" s="35"/>
      <c r="X626" s="35"/>
      <c r="Y626" s="35"/>
      <c r="Z626" s="35"/>
      <c r="AA626" s="35"/>
      <c r="AB626" s="35"/>
    </row>
    <row r="627" spans="6:28">
      <c r="F627" s="35"/>
      <c r="G627" s="35"/>
      <c r="H627" s="36"/>
      <c r="I627" s="35"/>
      <c r="J627" s="35"/>
      <c r="K627" s="35"/>
      <c r="L627" s="35"/>
      <c r="M627" s="36"/>
      <c r="N627" s="35"/>
      <c r="O627" s="35"/>
      <c r="P627" s="36"/>
      <c r="Q627" s="35"/>
      <c r="R627" s="35"/>
      <c r="S627" s="36"/>
      <c r="T627" s="35"/>
      <c r="U627" s="35"/>
      <c r="X627" s="35"/>
      <c r="Y627" s="35"/>
      <c r="Z627" s="35"/>
      <c r="AA627" s="35"/>
      <c r="AB627" s="35"/>
    </row>
    <row r="628" spans="6:28">
      <c r="F628" s="35"/>
      <c r="G628" s="35"/>
      <c r="H628" s="36"/>
      <c r="I628" s="35"/>
      <c r="J628" s="35"/>
      <c r="K628" s="35"/>
      <c r="L628" s="35"/>
      <c r="M628" s="36"/>
      <c r="N628" s="35"/>
      <c r="O628" s="35"/>
      <c r="P628" s="36"/>
      <c r="Q628" s="35"/>
      <c r="R628" s="35"/>
      <c r="S628" s="36"/>
      <c r="T628" s="35"/>
      <c r="U628" s="35"/>
      <c r="X628" s="35"/>
      <c r="Y628" s="35"/>
      <c r="Z628" s="35"/>
      <c r="AA628" s="35"/>
      <c r="AB628" s="35"/>
    </row>
    <row r="629" spans="6:28">
      <c r="F629" s="35"/>
      <c r="G629" s="35"/>
      <c r="H629" s="36"/>
      <c r="I629" s="35"/>
      <c r="J629" s="35"/>
      <c r="K629" s="35"/>
      <c r="L629" s="35"/>
      <c r="M629" s="36"/>
      <c r="N629" s="35"/>
      <c r="O629" s="35"/>
      <c r="P629" s="36"/>
      <c r="Q629" s="35"/>
      <c r="R629" s="35"/>
      <c r="S629" s="36"/>
      <c r="T629" s="35"/>
      <c r="U629" s="35"/>
      <c r="X629" s="35"/>
      <c r="Y629" s="35"/>
      <c r="Z629" s="35"/>
      <c r="AA629" s="35"/>
      <c r="AB629" s="35"/>
    </row>
    <row r="630" spans="6:28">
      <c r="F630" s="35"/>
      <c r="G630" s="35"/>
      <c r="H630" s="36"/>
      <c r="I630" s="35"/>
      <c r="J630" s="35"/>
      <c r="K630" s="35"/>
      <c r="L630" s="35"/>
      <c r="M630" s="36"/>
      <c r="N630" s="35"/>
      <c r="O630" s="35"/>
      <c r="P630" s="36"/>
      <c r="Q630" s="35"/>
      <c r="R630" s="35"/>
      <c r="S630" s="36"/>
      <c r="T630" s="35"/>
      <c r="U630" s="35"/>
      <c r="X630" s="35"/>
      <c r="Y630" s="35"/>
      <c r="Z630" s="35"/>
      <c r="AA630" s="35"/>
      <c r="AB630" s="35"/>
    </row>
    <row r="631" spans="6:28">
      <c r="F631" s="35"/>
      <c r="G631" s="35"/>
      <c r="H631" s="36"/>
      <c r="I631" s="35"/>
      <c r="J631" s="35"/>
      <c r="K631" s="35"/>
      <c r="L631" s="35"/>
      <c r="M631" s="36"/>
      <c r="N631" s="35"/>
      <c r="O631" s="35"/>
      <c r="P631" s="36"/>
      <c r="Q631" s="35"/>
      <c r="R631" s="35"/>
      <c r="S631" s="36"/>
      <c r="T631" s="35"/>
      <c r="U631" s="35"/>
      <c r="X631" s="35"/>
      <c r="Y631" s="35"/>
      <c r="Z631" s="35"/>
      <c r="AA631" s="35"/>
      <c r="AB631" s="35"/>
    </row>
    <row r="632" spans="6:28">
      <c r="F632" s="35"/>
      <c r="G632" s="35"/>
      <c r="H632" s="36"/>
      <c r="I632" s="35"/>
      <c r="J632" s="35"/>
      <c r="K632" s="35"/>
      <c r="L632" s="35"/>
      <c r="M632" s="36"/>
      <c r="N632" s="35"/>
      <c r="O632" s="35"/>
      <c r="P632" s="36"/>
      <c r="Q632" s="35"/>
      <c r="R632" s="35"/>
      <c r="S632" s="36"/>
      <c r="T632" s="35"/>
      <c r="U632" s="35"/>
      <c r="X632" s="35"/>
      <c r="Y632" s="35"/>
      <c r="Z632" s="35"/>
      <c r="AA632" s="35"/>
      <c r="AB632" s="35"/>
    </row>
    <row r="633" spans="6:28">
      <c r="F633" s="35"/>
      <c r="G633" s="35"/>
      <c r="H633" s="36"/>
      <c r="I633" s="35"/>
      <c r="J633" s="35"/>
      <c r="K633" s="35"/>
      <c r="L633" s="35"/>
      <c r="M633" s="36"/>
      <c r="N633" s="35"/>
      <c r="O633" s="35"/>
      <c r="P633" s="36"/>
      <c r="Q633" s="35"/>
      <c r="R633" s="35"/>
      <c r="S633" s="36"/>
      <c r="T633" s="35"/>
      <c r="U633" s="35"/>
      <c r="X633" s="35"/>
      <c r="Y633" s="35"/>
      <c r="Z633" s="35"/>
      <c r="AA633" s="35"/>
      <c r="AB633" s="35"/>
    </row>
    <row r="634" spans="6:28">
      <c r="F634" s="35"/>
      <c r="G634" s="35"/>
      <c r="H634" s="36"/>
      <c r="I634" s="35"/>
      <c r="J634" s="35"/>
      <c r="K634" s="35"/>
      <c r="L634" s="35"/>
      <c r="M634" s="36"/>
      <c r="N634" s="35"/>
      <c r="O634" s="35"/>
      <c r="P634" s="36"/>
      <c r="Q634" s="35"/>
      <c r="R634" s="35"/>
      <c r="S634" s="36"/>
      <c r="T634" s="35"/>
      <c r="U634" s="35"/>
      <c r="X634" s="35"/>
      <c r="Y634" s="35"/>
      <c r="Z634" s="35"/>
      <c r="AA634" s="35"/>
      <c r="AB634" s="35"/>
    </row>
    <row r="635" spans="6:28">
      <c r="F635" s="35"/>
      <c r="G635" s="35"/>
      <c r="H635" s="36"/>
      <c r="I635" s="35"/>
      <c r="J635" s="35"/>
      <c r="K635" s="35"/>
      <c r="L635" s="35"/>
      <c r="M635" s="36"/>
      <c r="N635" s="35"/>
      <c r="O635" s="35"/>
      <c r="P635" s="36"/>
      <c r="Q635" s="35"/>
      <c r="R635" s="35"/>
      <c r="S635" s="36"/>
      <c r="T635" s="35"/>
      <c r="U635" s="35"/>
      <c r="X635" s="35"/>
      <c r="Y635" s="35"/>
      <c r="Z635" s="35"/>
      <c r="AA635" s="35"/>
      <c r="AB635" s="35"/>
    </row>
    <row r="636" spans="6:28">
      <c r="F636" s="35"/>
      <c r="G636" s="35"/>
      <c r="H636" s="36"/>
      <c r="I636" s="35"/>
      <c r="J636" s="35"/>
      <c r="K636" s="35"/>
      <c r="L636" s="35"/>
      <c r="M636" s="36"/>
      <c r="N636" s="35"/>
      <c r="O636" s="35"/>
      <c r="P636" s="36"/>
      <c r="Q636" s="35"/>
      <c r="R636" s="35"/>
      <c r="S636" s="36"/>
      <c r="T636" s="35"/>
      <c r="U636" s="35"/>
      <c r="X636" s="35"/>
      <c r="Y636" s="35"/>
      <c r="Z636" s="35"/>
      <c r="AA636" s="35"/>
      <c r="AB636" s="35"/>
    </row>
    <row r="637" spans="6:28">
      <c r="F637" s="35"/>
      <c r="G637" s="35"/>
      <c r="H637" s="36"/>
      <c r="I637" s="35"/>
      <c r="J637" s="35"/>
      <c r="K637" s="35"/>
      <c r="L637" s="35"/>
      <c r="M637" s="36"/>
      <c r="N637" s="35"/>
      <c r="O637" s="35"/>
      <c r="P637" s="36"/>
      <c r="Q637" s="35"/>
      <c r="R637" s="35"/>
      <c r="S637" s="36"/>
      <c r="T637" s="35"/>
      <c r="U637" s="35"/>
      <c r="X637" s="35"/>
      <c r="Y637" s="35"/>
      <c r="Z637" s="35"/>
      <c r="AA637" s="35"/>
      <c r="AB637" s="35"/>
    </row>
    <row r="638" spans="6:28">
      <c r="F638" s="35"/>
      <c r="G638" s="35"/>
      <c r="H638" s="36"/>
      <c r="I638" s="35"/>
      <c r="J638" s="35"/>
      <c r="K638" s="35"/>
      <c r="L638" s="35"/>
      <c r="M638" s="36"/>
      <c r="N638" s="35"/>
      <c r="O638" s="35"/>
      <c r="P638" s="36"/>
      <c r="Q638" s="35"/>
      <c r="R638" s="35"/>
      <c r="S638" s="36"/>
      <c r="T638" s="35"/>
      <c r="U638" s="35"/>
      <c r="X638" s="35"/>
      <c r="Y638" s="35"/>
      <c r="Z638" s="35"/>
      <c r="AA638" s="35"/>
      <c r="AB638" s="35"/>
    </row>
    <row r="639" spans="6:28">
      <c r="F639" s="35"/>
      <c r="G639" s="35"/>
      <c r="H639" s="36"/>
      <c r="I639" s="35"/>
      <c r="J639" s="35"/>
      <c r="K639" s="35"/>
      <c r="L639" s="35"/>
      <c r="M639" s="36"/>
      <c r="N639" s="35"/>
      <c r="O639" s="35"/>
      <c r="P639" s="36"/>
      <c r="Q639" s="35"/>
      <c r="R639" s="35"/>
      <c r="S639" s="36"/>
      <c r="T639" s="35"/>
      <c r="U639" s="35"/>
      <c r="X639" s="35"/>
      <c r="Y639" s="35"/>
      <c r="Z639" s="35"/>
      <c r="AA639" s="35"/>
      <c r="AB639" s="35"/>
    </row>
    <row r="640" spans="6:28">
      <c r="F640" s="35"/>
      <c r="G640" s="35"/>
      <c r="H640" s="36"/>
      <c r="I640" s="35"/>
      <c r="J640" s="35"/>
      <c r="K640" s="35"/>
      <c r="L640" s="35"/>
      <c r="M640" s="36"/>
      <c r="N640" s="35"/>
      <c r="O640" s="35"/>
      <c r="P640" s="36"/>
      <c r="Q640" s="35"/>
      <c r="R640" s="35"/>
      <c r="S640" s="36"/>
      <c r="T640" s="35"/>
      <c r="U640" s="35"/>
      <c r="X640" s="35"/>
      <c r="Y640" s="35"/>
      <c r="Z640" s="35"/>
      <c r="AA640" s="35"/>
      <c r="AB640" s="35"/>
    </row>
    <row r="641" spans="6:28">
      <c r="F641" s="35"/>
      <c r="G641" s="35"/>
      <c r="H641" s="36"/>
      <c r="I641" s="35"/>
      <c r="J641" s="35"/>
      <c r="K641" s="35"/>
      <c r="L641" s="35"/>
      <c r="M641" s="36"/>
      <c r="N641" s="35"/>
      <c r="O641" s="35"/>
      <c r="P641" s="36"/>
      <c r="Q641" s="35"/>
      <c r="R641" s="35"/>
      <c r="S641" s="36"/>
      <c r="T641" s="35"/>
      <c r="U641" s="35"/>
      <c r="X641" s="35"/>
      <c r="Y641" s="35"/>
      <c r="Z641" s="35"/>
      <c r="AA641" s="35"/>
      <c r="AB641" s="35"/>
    </row>
    <row r="642" spans="6:28">
      <c r="F642" s="35"/>
      <c r="G642" s="35"/>
      <c r="H642" s="36"/>
      <c r="I642" s="35"/>
      <c r="J642" s="35"/>
      <c r="K642" s="35"/>
      <c r="L642" s="35"/>
      <c r="M642" s="36"/>
      <c r="N642" s="35"/>
      <c r="O642" s="35"/>
      <c r="P642" s="36"/>
      <c r="Q642" s="35"/>
      <c r="R642" s="35"/>
      <c r="S642" s="36"/>
      <c r="T642" s="35"/>
      <c r="U642" s="35"/>
      <c r="X642" s="35"/>
      <c r="Y642" s="35"/>
      <c r="Z642" s="35"/>
      <c r="AA642" s="35"/>
      <c r="AB642" s="35"/>
    </row>
    <row r="643" spans="6:28">
      <c r="F643" s="35"/>
      <c r="G643" s="35"/>
      <c r="H643" s="36"/>
      <c r="I643" s="35"/>
      <c r="J643" s="35"/>
      <c r="K643" s="35"/>
      <c r="L643" s="35"/>
      <c r="M643" s="36"/>
      <c r="N643" s="35"/>
      <c r="O643" s="35"/>
      <c r="P643" s="36"/>
      <c r="Q643" s="35"/>
      <c r="R643" s="35"/>
      <c r="S643" s="36"/>
      <c r="T643" s="35"/>
      <c r="U643" s="35"/>
      <c r="X643" s="35"/>
      <c r="Y643" s="35"/>
      <c r="Z643" s="35"/>
      <c r="AA643" s="35"/>
      <c r="AB643" s="35"/>
    </row>
    <row r="644" spans="6:28">
      <c r="F644" s="35"/>
      <c r="G644" s="35"/>
      <c r="H644" s="36"/>
      <c r="I644" s="35"/>
      <c r="J644" s="35"/>
      <c r="K644" s="35"/>
      <c r="L644" s="35"/>
      <c r="M644" s="36"/>
      <c r="N644" s="35"/>
      <c r="O644" s="35"/>
      <c r="P644" s="36"/>
      <c r="Q644" s="35"/>
      <c r="R644" s="35"/>
      <c r="S644" s="36"/>
      <c r="T644" s="35"/>
      <c r="U644" s="35"/>
      <c r="X644" s="35"/>
      <c r="Y644" s="35"/>
      <c r="Z644" s="35"/>
      <c r="AA644" s="35"/>
      <c r="AB644" s="35"/>
    </row>
    <row r="645" spans="6:28">
      <c r="F645" s="35"/>
      <c r="G645" s="35"/>
      <c r="H645" s="36"/>
      <c r="I645" s="35"/>
      <c r="J645" s="35"/>
      <c r="K645" s="35"/>
      <c r="L645" s="35"/>
      <c r="M645" s="36"/>
      <c r="N645" s="35"/>
      <c r="O645" s="35"/>
      <c r="P645" s="36"/>
      <c r="Q645" s="35"/>
      <c r="R645" s="35"/>
      <c r="S645" s="36"/>
      <c r="T645" s="35"/>
      <c r="U645" s="35"/>
      <c r="X645" s="35"/>
      <c r="Y645" s="35"/>
      <c r="Z645" s="35"/>
      <c r="AA645" s="35"/>
      <c r="AB645" s="35"/>
    </row>
    <row r="646" spans="6:28">
      <c r="F646" s="35"/>
      <c r="G646" s="35"/>
      <c r="H646" s="36"/>
      <c r="I646" s="35"/>
      <c r="J646" s="35"/>
      <c r="K646" s="35"/>
      <c r="L646" s="35"/>
      <c r="M646" s="36"/>
      <c r="N646" s="35"/>
      <c r="O646" s="35"/>
      <c r="P646" s="36"/>
      <c r="Q646" s="35"/>
      <c r="R646" s="35"/>
      <c r="S646" s="36"/>
      <c r="T646" s="35"/>
      <c r="U646" s="35"/>
      <c r="X646" s="35"/>
      <c r="Y646" s="35"/>
      <c r="Z646" s="35"/>
      <c r="AA646" s="35"/>
      <c r="AB646" s="35"/>
    </row>
    <row r="647" spans="6:28">
      <c r="F647" s="35"/>
      <c r="G647" s="35"/>
      <c r="H647" s="36"/>
      <c r="I647" s="35"/>
      <c r="J647" s="35"/>
      <c r="K647" s="35"/>
      <c r="L647" s="35"/>
      <c r="M647" s="36"/>
      <c r="N647" s="35"/>
      <c r="O647" s="35"/>
      <c r="P647" s="36"/>
      <c r="Q647" s="35"/>
      <c r="R647" s="35"/>
      <c r="S647" s="36"/>
      <c r="T647" s="35"/>
      <c r="U647" s="35"/>
      <c r="X647" s="35"/>
      <c r="Y647" s="35"/>
      <c r="Z647" s="35"/>
      <c r="AA647" s="35"/>
      <c r="AB647" s="35"/>
    </row>
    <row r="648" spans="6:28">
      <c r="F648" s="35"/>
      <c r="G648" s="35"/>
      <c r="H648" s="36"/>
      <c r="I648" s="35"/>
      <c r="J648" s="35"/>
      <c r="K648" s="35"/>
      <c r="L648" s="35"/>
      <c r="M648" s="36"/>
      <c r="N648" s="35"/>
      <c r="O648" s="35"/>
      <c r="P648" s="36"/>
      <c r="Q648" s="35"/>
      <c r="R648" s="35"/>
      <c r="S648" s="36"/>
      <c r="T648" s="35"/>
      <c r="U648" s="35"/>
      <c r="X648" s="35"/>
      <c r="Y648" s="35"/>
      <c r="Z648" s="35"/>
      <c r="AA648" s="35"/>
      <c r="AB648" s="35"/>
    </row>
    <row r="649" spans="6:28">
      <c r="F649" s="35"/>
      <c r="G649" s="35"/>
      <c r="H649" s="36"/>
      <c r="I649" s="35"/>
      <c r="J649" s="35"/>
      <c r="K649" s="35"/>
      <c r="L649" s="35"/>
      <c r="M649" s="36"/>
      <c r="N649" s="35"/>
      <c r="O649" s="35"/>
      <c r="P649" s="36"/>
      <c r="Q649" s="35"/>
      <c r="R649" s="35"/>
      <c r="S649" s="36"/>
      <c r="T649" s="35"/>
      <c r="U649" s="35"/>
      <c r="X649" s="35"/>
      <c r="Y649" s="35"/>
      <c r="Z649" s="35"/>
      <c r="AA649" s="35"/>
      <c r="AB649" s="35"/>
    </row>
    <row r="650" spans="6:28">
      <c r="F650" s="35"/>
      <c r="G650" s="35"/>
      <c r="H650" s="36"/>
      <c r="I650" s="35"/>
      <c r="J650" s="35"/>
      <c r="K650" s="35"/>
      <c r="L650" s="35"/>
      <c r="M650" s="36"/>
      <c r="N650" s="35"/>
      <c r="O650" s="35"/>
      <c r="P650" s="36"/>
      <c r="Q650" s="35"/>
      <c r="R650" s="35"/>
      <c r="S650" s="36"/>
      <c r="T650" s="35"/>
      <c r="U650" s="35"/>
      <c r="X650" s="35"/>
      <c r="Y650" s="35"/>
      <c r="Z650" s="35"/>
      <c r="AA650" s="35"/>
      <c r="AB650" s="35"/>
    </row>
    <row r="651" spans="6:28">
      <c r="F651" s="35"/>
      <c r="G651" s="35"/>
      <c r="H651" s="36"/>
      <c r="I651" s="35"/>
      <c r="J651" s="35"/>
      <c r="K651" s="35"/>
      <c r="L651" s="35"/>
      <c r="M651" s="36"/>
      <c r="N651" s="35"/>
      <c r="O651" s="35"/>
      <c r="P651" s="36"/>
      <c r="Q651" s="35"/>
      <c r="R651" s="35"/>
      <c r="S651" s="36"/>
      <c r="T651" s="35"/>
      <c r="U651" s="35"/>
      <c r="X651" s="35"/>
      <c r="Y651" s="35"/>
      <c r="Z651" s="35"/>
      <c r="AA651" s="35"/>
      <c r="AB651" s="35"/>
    </row>
    <row r="652" spans="6:28">
      <c r="F652" s="35"/>
      <c r="G652" s="35"/>
      <c r="H652" s="36"/>
      <c r="I652" s="35"/>
      <c r="J652" s="35"/>
      <c r="K652" s="35"/>
      <c r="L652" s="35"/>
      <c r="M652" s="36"/>
      <c r="N652" s="35"/>
      <c r="O652" s="35"/>
      <c r="P652" s="36"/>
      <c r="Q652" s="35"/>
      <c r="R652" s="35"/>
      <c r="S652" s="36"/>
      <c r="T652" s="35"/>
      <c r="U652" s="35"/>
      <c r="X652" s="35"/>
      <c r="Y652" s="35"/>
      <c r="Z652" s="35"/>
      <c r="AA652" s="35"/>
      <c r="AB652" s="35"/>
    </row>
    <row r="653" spans="6:28">
      <c r="F653" s="35"/>
      <c r="G653" s="35"/>
      <c r="H653" s="36"/>
      <c r="I653" s="35"/>
      <c r="J653" s="35"/>
      <c r="K653" s="35"/>
      <c r="L653" s="35"/>
      <c r="M653" s="36"/>
      <c r="N653" s="35"/>
      <c r="O653" s="35"/>
      <c r="P653" s="36"/>
      <c r="Q653" s="35"/>
      <c r="R653" s="35"/>
      <c r="S653" s="36"/>
      <c r="T653" s="35"/>
      <c r="U653" s="35"/>
      <c r="X653" s="35"/>
      <c r="Y653" s="35"/>
      <c r="Z653" s="35"/>
      <c r="AA653" s="35"/>
      <c r="AB653" s="35"/>
    </row>
    <row r="654" spans="6:28">
      <c r="F654" s="35"/>
      <c r="G654" s="35"/>
      <c r="H654" s="36"/>
      <c r="I654" s="35"/>
      <c r="J654" s="35"/>
      <c r="K654" s="35"/>
      <c r="L654" s="35"/>
      <c r="M654" s="36"/>
      <c r="N654" s="35"/>
      <c r="O654" s="35"/>
      <c r="P654" s="36"/>
      <c r="Q654" s="35"/>
      <c r="R654" s="35"/>
      <c r="S654" s="36"/>
      <c r="T654" s="35"/>
      <c r="U654" s="35"/>
      <c r="X654" s="35"/>
      <c r="Y654" s="35"/>
      <c r="Z654" s="35"/>
      <c r="AA654" s="35"/>
      <c r="AB654" s="35"/>
    </row>
    <row r="655" spans="6:28">
      <c r="F655" s="35"/>
      <c r="G655" s="35"/>
      <c r="H655" s="36"/>
      <c r="I655" s="35"/>
      <c r="J655" s="35"/>
      <c r="K655" s="35"/>
      <c r="L655" s="35"/>
      <c r="M655" s="36"/>
      <c r="N655" s="35"/>
      <c r="O655" s="35"/>
      <c r="P655" s="36"/>
      <c r="Q655" s="35"/>
      <c r="R655" s="35"/>
      <c r="S655" s="36"/>
      <c r="T655" s="35"/>
      <c r="U655" s="35"/>
      <c r="X655" s="35"/>
      <c r="Y655" s="35"/>
      <c r="Z655" s="35"/>
      <c r="AA655" s="35"/>
      <c r="AB655" s="35"/>
    </row>
    <row r="656" spans="6:28">
      <c r="F656" s="35"/>
      <c r="G656" s="35"/>
      <c r="H656" s="36"/>
      <c r="I656" s="35"/>
      <c r="J656" s="35"/>
      <c r="K656" s="35"/>
      <c r="L656" s="35"/>
      <c r="M656" s="36"/>
      <c r="N656" s="35"/>
      <c r="O656" s="35"/>
      <c r="P656" s="36"/>
      <c r="Q656" s="35"/>
      <c r="R656" s="35"/>
      <c r="S656" s="36"/>
      <c r="T656" s="35"/>
      <c r="U656" s="35"/>
      <c r="X656" s="35"/>
      <c r="Y656" s="35"/>
      <c r="Z656" s="35"/>
      <c r="AA656" s="35"/>
      <c r="AB656" s="35"/>
    </row>
    <row r="657" spans="6:28">
      <c r="F657" s="35"/>
      <c r="G657" s="35"/>
      <c r="H657" s="36"/>
      <c r="I657" s="35"/>
      <c r="J657" s="35"/>
      <c r="K657" s="35"/>
      <c r="L657" s="35"/>
      <c r="M657" s="36"/>
      <c r="N657" s="35"/>
      <c r="O657" s="35"/>
      <c r="P657" s="36"/>
      <c r="Q657" s="35"/>
      <c r="R657" s="35"/>
      <c r="S657" s="36"/>
      <c r="T657" s="35"/>
      <c r="U657" s="35"/>
      <c r="X657" s="35"/>
      <c r="Y657" s="35"/>
      <c r="Z657" s="35"/>
      <c r="AA657" s="35"/>
      <c r="AB657" s="35"/>
    </row>
    <row r="658" spans="6:28">
      <c r="F658" s="35"/>
      <c r="G658" s="35"/>
      <c r="H658" s="36"/>
      <c r="I658" s="35"/>
      <c r="J658" s="35"/>
      <c r="K658" s="35"/>
      <c r="L658" s="35"/>
      <c r="M658" s="36"/>
      <c r="N658" s="35"/>
      <c r="O658" s="35"/>
      <c r="P658" s="36"/>
      <c r="Q658" s="35"/>
      <c r="R658" s="35"/>
      <c r="S658" s="36"/>
      <c r="T658" s="35"/>
      <c r="U658" s="35"/>
      <c r="X658" s="35"/>
      <c r="Y658" s="35"/>
      <c r="Z658" s="35"/>
      <c r="AA658" s="35"/>
      <c r="AB658" s="35"/>
    </row>
    <row r="659" spans="6:28">
      <c r="F659" s="35"/>
      <c r="G659" s="35"/>
      <c r="H659" s="36"/>
      <c r="I659" s="35"/>
      <c r="J659" s="35"/>
      <c r="K659" s="35"/>
      <c r="L659" s="35"/>
      <c r="M659" s="36"/>
      <c r="N659" s="35"/>
      <c r="O659" s="35"/>
      <c r="P659" s="36"/>
      <c r="Q659" s="35"/>
      <c r="R659" s="35"/>
      <c r="S659" s="36"/>
      <c r="T659" s="35"/>
      <c r="U659" s="35"/>
      <c r="X659" s="35"/>
      <c r="Y659" s="35"/>
      <c r="Z659" s="35"/>
      <c r="AA659" s="35"/>
      <c r="AB659" s="35"/>
    </row>
    <row r="660" spans="6:28">
      <c r="F660" s="35"/>
      <c r="G660" s="35"/>
      <c r="H660" s="36"/>
      <c r="I660" s="35"/>
      <c r="J660" s="35"/>
      <c r="K660" s="35"/>
      <c r="L660" s="35"/>
      <c r="M660" s="36"/>
      <c r="N660" s="35"/>
      <c r="O660" s="35"/>
      <c r="P660" s="36"/>
      <c r="Q660" s="35"/>
      <c r="R660" s="35"/>
      <c r="S660" s="36"/>
      <c r="T660" s="35"/>
      <c r="U660" s="35"/>
      <c r="X660" s="35"/>
      <c r="Y660" s="35"/>
      <c r="Z660" s="35"/>
      <c r="AA660" s="35"/>
      <c r="AB660" s="35"/>
    </row>
    <row r="661" spans="6:28">
      <c r="F661" s="35"/>
      <c r="G661" s="35"/>
      <c r="H661" s="36"/>
      <c r="I661" s="35"/>
      <c r="J661" s="35"/>
      <c r="K661" s="35"/>
      <c r="L661" s="35"/>
      <c r="M661" s="36"/>
      <c r="N661" s="35"/>
      <c r="O661" s="35"/>
      <c r="P661" s="36"/>
      <c r="Q661" s="35"/>
      <c r="R661" s="35"/>
      <c r="S661" s="36"/>
      <c r="T661" s="35"/>
      <c r="U661" s="35"/>
      <c r="X661" s="35"/>
      <c r="Y661" s="35"/>
      <c r="Z661" s="35"/>
      <c r="AA661" s="35"/>
      <c r="AB661" s="35"/>
    </row>
    <row r="662" spans="6:28">
      <c r="F662" s="35"/>
      <c r="G662" s="35"/>
      <c r="H662" s="36"/>
      <c r="I662" s="35"/>
      <c r="J662" s="35"/>
      <c r="K662" s="35"/>
      <c r="L662" s="35"/>
      <c r="M662" s="36"/>
      <c r="N662" s="35"/>
      <c r="O662" s="35"/>
      <c r="P662" s="36"/>
      <c r="Q662" s="35"/>
      <c r="R662" s="35"/>
      <c r="S662" s="36"/>
      <c r="T662" s="35"/>
      <c r="U662" s="35"/>
      <c r="X662" s="35"/>
      <c r="Y662" s="35"/>
      <c r="Z662" s="35"/>
      <c r="AA662" s="35"/>
      <c r="AB662" s="35"/>
    </row>
    <row r="663" spans="6:28">
      <c r="F663" s="35"/>
      <c r="G663" s="35"/>
      <c r="H663" s="36"/>
      <c r="I663" s="35"/>
      <c r="J663" s="35"/>
      <c r="K663" s="35"/>
      <c r="L663" s="35"/>
      <c r="M663" s="36"/>
      <c r="N663" s="35"/>
      <c r="O663" s="35"/>
      <c r="P663" s="36"/>
      <c r="Q663" s="35"/>
      <c r="R663" s="35"/>
      <c r="S663" s="36"/>
      <c r="T663" s="35"/>
      <c r="U663" s="35"/>
      <c r="X663" s="35"/>
      <c r="Y663" s="35"/>
      <c r="Z663" s="35"/>
      <c r="AA663" s="35"/>
      <c r="AB663" s="35"/>
    </row>
    <row r="664" spans="6:28">
      <c r="F664" s="35"/>
      <c r="G664" s="35"/>
      <c r="H664" s="36"/>
      <c r="I664" s="35"/>
      <c r="J664" s="35"/>
      <c r="K664" s="35"/>
      <c r="L664" s="35"/>
      <c r="M664" s="36"/>
      <c r="N664" s="35"/>
      <c r="O664" s="35"/>
      <c r="P664" s="36"/>
      <c r="Q664" s="35"/>
      <c r="R664" s="35"/>
      <c r="S664" s="36"/>
      <c r="T664" s="35"/>
      <c r="U664" s="35"/>
      <c r="X664" s="35"/>
      <c r="Y664" s="35"/>
      <c r="Z664" s="35"/>
      <c r="AA664" s="35"/>
      <c r="AB664" s="35"/>
    </row>
    <row r="665" spans="6:28">
      <c r="F665" s="35"/>
      <c r="G665" s="35"/>
      <c r="H665" s="36"/>
      <c r="I665" s="35"/>
      <c r="J665" s="35"/>
      <c r="K665" s="35"/>
      <c r="L665" s="35"/>
      <c r="M665" s="36"/>
      <c r="N665" s="35"/>
      <c r="O665" s="35"/>
      <c r="P665" s="36"/>
      <c r="Q665" s="35"/>
      <c r="R665" s="35"/>
      <c r="S665" s="36"/>
      <c r="T665" s="35"/>
      <c r="U665" s="35"/>
      <c r="X665" s="35"/>
      <c r="Y665" s="35"/>
      <c r="Z665" s="35"/>
      <c r="AA665" s="35"/>
      <c r="AB665" s="35"/>
    </row>
    <row r="666" spans="6:28">
      <c r="F666" s="35"/>
      <c r="G666" s="35"/>
      <c r="H666" s="36"/>
      <c r="I666" s="35"/>
      <c r="J666" s="35"/>
      <c r="K666" s="35"/>
      <c r="L666" s="35"/>
      <c r="M666" s="36"/>
      <c r="N666" s="35"/>
      <c r="O666" s="35"/>
      <c r="P666" s="36"/>
      <c r="Q666" s="35"/>
      <c r="R666" s="35"/>
      <c r="S666" s="36"/>
      <c r="T666" s="35"/>
      <c r="U666" s="35"/>
      <c r="X666" s="35"/>
      <c r="Y666" s="35"/>
      <c r="Z666" s="35"/>
      <c r="AA666" s="35"/>
      <c r="AB666" s="35"/>
    </row>
    <row r="667" spans="6:28">
      <c r="F667" s="35"/>
      <c r="G667" s="35"/>
      <c r="H667" s="36"/>
      <c r="I667" s="35"/>
      <c r="J667" s="35"/>
      <c r="K667" s="35"/>
      <c r="L667" s="35"/>
      <c r="M667" s="36"/>
      <c r="N667" s="35"/>
      <c r="O667" s="35"/>
      <c r="P667" s="36"/>
      <c r="Q667" s="35"/>
      <c r="R667" s="35"/>
      <c r="S667" s="36"/>
      <c r="T667" s="35"/>
      <c r="U667" s="35"/>
      <c r="X667" s="35"/>
      <c r="Y667" s="35"/>
      <c r="Z667" s="35"/>
      <c r="AA667" s="35"/>
      <c r="AB667" s="35"/>
    </row>
    <row r="668" spans="6:28">
      <c r="F668" s="35"/>
      <c r="G668" s="35"/>
      <c r="H668" s="36"/>
      <c r="I668" s="35"/>
      <c r="J668" s="35"/>
      <c r="K668" s="35"/>
      <c r="L668" s="35"/>
      <c r="M668" s="36"/>
      <c r="N668" s="35"/>
      <c r="O668" s="35"/>
      <c r="P668" s="36"/>
      <c r="Q668" s="35"/>
      <c r="R668" s="35"/>
      <c r="S668" s="36"/>
      <c r="T668" s="35"/>
      <c r="U668" s="35"/>
      <c r="X668" s="35"/>
      <c r="Y668" s="35"/>
      <c r="Z668" s="35"/>
      <c r="AA668" s="35"/>
      <c r="AB668" s="35"/>
    </row>
    <row r="669" spans="6:28">
      <c r="F669" s="35"/>
      <c r="G669" s="35"/>
      <c r="H669" s="36"/>
      <c r="I669" s="35"/>
      <c r="J669" s="35"/>
      <c r="K669" s="35"/>
      <c r="L669" s="35"/>
      <c r="M669" s="36"/>
      <c r="N669" s="35"/>
      <c r="O669" s="35"/>
      <c r="P669" s="36"/>
      <c r="Q669" s="35"/>
      <c r="R669" s="35"/>
      <c r="S669" s="36"/>
      <c r="T669" s="35"/>
      <c r="U669" s="35"/>
      <c r="X669" s="35"/>
      <c r="Y669" s="35"/>
      <c r="Z669" s="35"/>
      <c r="AA669" s="35"/>
      <c r="AB669" s="35"/>
    </row>
    <row r="670" spans="6:28">
      <c r="F670" s="35"/>
      <c r="G670" s="35"/>
      <c r="H670" s="36"/>
      <c r="I670" s="35"/>
      <c r="J670" s="35"/>
      <c r="K670" s="35"/>
      <c r="L670" s="35"/>
      <c r="M670" s="36"/>
      <c r="N670" s="35"/>
      <c r="O670" s="35"/>
      <c r="P670" s="36"/>
      <c r="Q670" s="35"/>
      <c r="R670" s="35"/>
      <c r="S670" s="36"/>
      <c r="T670" s="35"/>
      <c r="U670" s="35"/>
      <c r="X670" s="35"/>
      <c r="Y670" s="35"/>
      <c r="Z670" s="35"/>
      <c r="AA670" s="35"/>
      <c r="AB670" s="35"/>
    </row>
    <row r="671" spans="6:28">
      <c r="F671" s="35"/>
      <c r="G671" s="35"/>
      <c r="H671" s="36"/>
      <c r="I671" s="35"/>
      <c r="J671" s="35"/>
      <c r="K671" s="35"/>
      <c r="L671" s="35"/>
      <c r="M671" s="36"/>
      <c r="N671" s="35"/>
      <c r="O671" s="35"/>
      <c r="P671" s="36"/>
      <c r="Q671" s="35"/>
      <c r="R671" s="35"/>
      <c r="S671" s="36"/>
      <c r="T671" s="35"/>
      <c r="U671" s="35"/>
      <c r="X671" s="35"/>
      <c r="Y671" s="35"/>
      <c r="Z671" s="35"/>
      <c r="AA671" s="35"/>
      <c r="AB671" s="35"/>
    </row>
    <row r="672" spans="6:28">
      <c r="F672" s="35"/>
      <c r="G672" s="35"/>
      <c r="H672" s="36"/>
      <c r="I672" s="35"/>
      <c r="J672" s="35"/>
      <c r="K672" s="35"/>
      <c r="L672" s="35"/>
      <c r="M672" s="36"/>
      <c r="N672" s="35"/>
      <c r="O672" s="35"/>
      <c r="P672" s="36"/>
      <c r="Q672" s="35"/>
      <c r="R672" s="35"/>
      <c r="S672" s="36"/>
      <c r="T672" s="35"/>
      <c r="U672" s="35"/>
      <c r="X672" s="35"/>
      <c r="Y672" s="35"/>
      <c r="Z672" s="35"/>
      <c r="AA672" s="35"/>
      <c r="AB672" s="35"/>
    </row>
    <row r="673" spans="6:28">
      <c r="F673" s="35"/>
      <c r="G673" s="35"/>
      <c r="H673" s="36"/>
      <c r="I673" s="35"/>
      <c r="J673" s="35"/>
      <c r="K673" s="35"/>
      <c r="L673" s="35"/>
      <c r="M673" s="36"/>
      <c r="N673" s="35"/>
      <c r="O673" s="35"/>
      <c r="P673" s="36"/>
      <c r="Q673" s="35"/>
      <c r="R673" s="35"/>
      <c r="S673" s="36"/>
      <c r="T673" s="35"/>
      <c r="U673" s="35"/>
      <c r="X673" s="35"/>
      <c r="Y673" s="35"/>
      <c r="Z673" s="35"/>
      <c r="AA673" s="35"/>
      <c r="AB673" s="35"/>
    </row>
    <row r="674" spans="6:28">
      <c r="F674" s="35"/>
      <c r="G674" s="35"/>
      <c r="H674" s="36"/>
      <c r="I674" s="35"/>
      <c r="J674" s="35"/>
      <c r="K674" s="35"/>
      <c r="L674" s="35"/>
      <c r="M674" s="36"/>
      <c r="N674" s="35"/>
      <c r="O674" s="35"/>
      <c r="P674" s="36"/>
      <c r="Q674" s="35"/>
      <c r="R674" s="35"/>
      <c r="S674" s="36"/>
      <c r="T674" s="35"/>
      <c r="U674" s="35"/>
      <c r="X674" s="35"/>
      <c r="Y674" s="35"/>
      <c r="Z674" s="35"/>
      <c r="AA674" s="35"/>
      <c r="AB674" s="35"/>
    </row>
    <row r="675" spans="6:28">
      <c r="F675" s="35"/>
      <c r="G675" s="35"/>
      <c r="H675" s="36"/>
      <c r="I675" s="35"/>
      <c r="J675" s="35"/>
      <c r="K675" s="35"/>
      <c r="L675" s="35"/>
      <c r="M675" s="36"/>
      <c r="N675" s="35"/>
      <c r="O675" s="35"/>
      <c r="P675" s="36"/>
      <c r="Q675" s="35"/>
      <c r="R675" s="35"/>
      <c r="S675" s="36"/>
      <c r="T675" s="35"/>
      <c r="U675" s="35"/>
      <c r="X675" s="35"/>
      <c r="Y675" s="35"/>
      <c r="Z675" s="35"/>
      <c r="AA675" s="35"/>
      <c r="AB675" s="35"/>
    </row>
    <row r="676" spans="6:28">
      <c r="F676" s="35"/>
      <c r="G676" s="35"/>
      <c r="H676" s="36"/>
      <c r="I676" s="35"/>
      <c r="J676" s="35"/>
      <c r="K676" s="35"/>
      <c r="L676" s="35"/>
      <c r="M676" s="36"/>
      <c r="N676" s="35"/>
      <c r="O676" s="35"/>
      <c r="P676" s="36"/>
      <c r="Q676" s="35"/>
      <c r="R676" s="35"/>
      <c r="S676" s="36"/>
      <c r="T676" s="35"/>
      <c r="U676" s="35"/>
      <c r="X676" s="35"/>
      <c r="Y676" s="35"/>
      <c r="Z676" s="35"/>
      <c r="AA676" s="35"/>
      <c r="AB676" s="35"/>
    </row>
    <row r="677" spans="6:28">
      <c r="F677" s="35"/>
      <c r="G677" s="35"/>
      <c r="H677" s="36"/>
      <c r="I677" s="35"/>
      <c r="J677" s="35"/>
      <c r="K677" s="35"/>
      <c r="L677" s="35"/>
      <c r="M677" s="36"/>
      <c r="N677" s="35"/>
      <c r="O677" s="35"/>
      <c r="P677" s="36"/>
      <c r="Q677" s="35"/>
      <c r="R677" s="35"/>
      <c r="S677" s="36"/>
      <c r="T677" s="35"/>
      <c r="U677" s="35"/>
      <c r="X677" s="35"/>
      <c r="Y677" s="35"/>
      <c r="Z677" s="35"/>
      <c r="AA677" s="35"/>
      <c r="AB677" s="35"/>
    </row>
    <row r="678" spans="6:28">
      <c r="F678" s="35"/>
      <c r="G678" s="35"/>
      <c r="H678" s="36"/>
      <c r="I678" s="35"/>
      <c r="J678" s="35"/>
      <c r="K678" s="35"/>
      <c r="L678" s="35"/>
      <c r="M678" s="36"/>
      <c r="N678" s="35"/>
      <c r="O678" s="35"/>
      <c r="P678" s="36"/>
      <c r="Q678" s="35"/>
      <c r="R678" s="35"/>
      <c r="S678" s="36"/>
      <c r="T678" s="35"/>
      <c r="U678" s="35"/>
      <c r="X678" s="35"/>
      <c r="Y678" s="35"/>
      <c r="Z678" s="35"/>
      <c r="AA678" s="35"/>
      <c r="AB678" s="35"/>
    </row>
    <row r="679" spans="6:28">
      <c r="F679" s="35"/>
      <c r="G679" s="35"/>
      <c r="H679" s="36"/>
      <c r="I679" s="35"/>
      <c r="J679" s="35"/>
      <c r="K679" s="35"/>
      <c r="L679" s="35"/>
      <c r="M679" s="36"/>
      <c r="N679" s="35"/>
      <c r="O679" s="35"/>
      <c r="P679" s="36"/>
      <c r="Q679" s="35"/>
      <c r="R679" s="35"/>
      <c r="S679" s="36"/>
      <c r="T679" s="35"/>
      <c r="U679" s="35"/>
      <c r="X679" s="35"/>
      <c r="Y679" s="35"/>
      <c r="Z679" s="35"/>
      <c r="AA679" s="35"/>
      <c r="AB679" s="35"/>
    </row>
    <row r="680" spans="6:28">
      <c r="F680" s="35"/>
      <c r="G680" s="35"/>
      <c r="H680" s="36"/>
      <c r="I680" s="35"/>
      <c r="J680" s="35"/>
      <c r="K680" s="35"/>
      <c r="L680" s="35"/>
      <c r="M680" s="36"/>
      <c r="N680" s="35"/>
      <c r="O680" s="35"/>
      <c r="P680" s="36"/>
      <c r="Q680" s="35"/>
      <c r="R680" s="35"/>
      <c r="S680" s="36"/>
      <c r="T680" s="35"/>
      <c r="U680" s="35"/>
      <c r="X680" s="35"/>
      <c r="Y680" s="35"/>
      <c r="Z680" s="35"/>
      <c r="AA680" s="35"/>
      <c r="AB680" s="35"/>
    </row>
    <row r="681" spans="6:28">
      <c r="F681" s="35"/>
      <c r="G681" s="35"/>
      <c r="H681" s="36"/>
      <c r="I681" s="35"/>
      <c r="J681" s="35"/>
      <c r="K681" s="35"/>
      <c r="L681" s="35"/>
      <c r="M681" s="36"/>
      <c r="N681" s="35"/>
      <c r="O681" s="35"/>
      <c r="P681" s="36"/>
      <c r="Q681" s="35"/>
      <c r="R681" s="35"/>
      <c r="S681" s="36"/>
      <c r="T681" s="35"/>
      <c r="U681" s="35"/>
      <c r="X681" s="35"/>
      <c r="Y681" s="35"/>
      <c r="Z681" s="35"/>
      <c r="AA681" s="35"/>
      <c r="AB681" s="35"/>
    </row>
    <row r="682" spans="6:28">
      <c r="F682" s="35"/>
      <c r="G682" s="35"/>
      <c r="H682" s="36"/>
      <c r="I682" s="35"/>
      <c r="J682" s="35"/>
      <c r="K682" s="35"/>
      <c r="L682" s="35"/>
      <c r="M682" s="36"/>
      <c r="N682" s="35"/>
      <c r="O682" s="35"/>
      <c r="P682" s="36"/>
      <c r="Q682" s="35"/>
      <c r="R682" s="35"/>
      <c r="S682" s="36"/>
      <c r="T682" s="35"/>
      <c r="U682" s="35"/>
      <c r="X682" s="35"/>
      <c r="Y682" s="35"/>
      <c r="Z682" s="35"/>
      <c r="AA682" s="35"/>
      <c r="AB682" s="35"/>
    </row>
    <row r="683" spans="6:28">
      <c r="F683" s="35"/>
      <c r="G683" s="35"/>
      <c r="H683" s="36"/>
      <c r="I683" s="35"/>
      <c r="J683" s="35"/>
      <c r="K683" s="35"/>
      <c r="L683" s="35"/>
      <c r="M683" s="36"/>
      <c r="N683" s="35"/>
      <c r="O683" s="35"/>
      <c r="P683" s="36"/>
      <c r="Q683" s="35"/>
      <c r="R683" s="35"/>
      <c r="S683" s="36"/>
      <c r="T683" s="35"/>
      <c r="U683" s="35"/>
      <c r="X683" s="35"/>
      <c r="Y683" s="35"/>
      <c r="Z683" s="35"/>
      <c r="AA683" s="35"/>
      <c r="AB683" s="35"/>
    </row>
    <row r="684" spans="6:28">
      <c r="F684" s="35"/>
      <c r="G684" s="35"/>
      <c r="H684" s="36"/>
      <c r="I684" s="35"/>
      <c r="J684" s="35"/>
      <c r="K684" s="35"/>
      <c r="L684" s="35"/>
      <c r="M684" s="36"/>
      <c r="N684" s="35"/>
      <c r="O684" s="35"/>
      <c r="P684" s="36"/>
      <c r="Q684" s="35"/>
      <c r="R684" s="35"/>
      <c r="S684" s="36"/>
      <c r="T684" s="35"/>
      <c r="U684" s="35"/>
      <c r="X684" s="35"/>
      <c r="Y684" s="35"/>
      <c r="Z684" s="35"/>
      <c r="AA684" s="35"/>
      <c r="AB684" s="35"/>
    </row>
    <row r="685" spans="6:28">
      <c r="F685" s="35"/>
      <c r="G685" s="35"/>
      <c r="H685" s="36"/>
      <c r="I685" s="35"/>
      <c r="J685" s="35"/>
      <c r="K685" s="35"/>
      <c r="L685" s="35"/>
      <c r="M685" s="36"/>
      <c r="N685" s="35"/>
      <c r="O685" s="35"/>
      <c r="P685" s="36"/>
      <c r="Q685" s="35"/>
      <c r="R685" s="35"/>
      <c r="S685" s="36"/>
      <c r="T685" s="35"/>
      <c r="U685" s="35"/>
      <c r="X685" s="35"/>
      <c r="Y685" s="35"/>
      <c r="Z685" s="35"/>
      <c r="AA685" s="35"/>
      <c r="AB685" s="35"/>
    </row>
    <row r="686" spans="6:28">
      <c r="F686" s="35"/>
      <c r="G686" s="35"/>
      <c r="H686" s="36"/>
      <c r="I686" s="35"/>
      <c r="J686" s="35"/>
      <c r="K686" s="35"/>
      <c r="L686" s="35"/>
      <c r="M686" s="36"/>
      <c r="N686" s="35"/>
      <c r="O686" s="35"/>
      <c r="P686" s="36"/>
      <c r="Q686" s="35"/>
      <c r="R686" s="35"/>
      <c r="S686" s="36"/>
      <c r="T686" s="35"/>
      <c r="U686" s="35"/>
      <c r="X686" s="35"/>
      <c r="Y686" s="35"/>
      <c r="Z686" s="35"/>
      <c r="AA686" s="35"/>
      <c r="AB686" s="35"/>
    </row>
    <row r="687" spans="6:28">
      <c r="F687" s="35"/>
      <c r="G687" s="35"/>
      <c r="H687" s="36"/>
      <c r="I687" s="35"/>
      <c r="J687" s="35"/>
      <c r="K687" s="35"/>
      <c r="L687" s="35"/>
      <c r="M687" s="36"/>
      <c r="N687" s="35"/>
      <c r="O687" s="35"/>
      <c r="P687" s="36"/>
      <c r="Q687" s="35"/>
      <c r="R687" s="35"/>
      <c r="S687" s="36"/>
      <c r="T687" s="35"/>
      <c r="U687" s="35"/>
      <c r="X687" s="35"/>
      <c r="Y687" s="35"/>
      <c r="Z687" s="35"/>
      <c r="AA687" s="35"/>
      <c r="AB687" s="35"/>
    </row>
    <row r="688" spans="6:28">
      <c r="F688" s="35"/>
      <c r="G688" s="35"/>
      <c r="H688" s="36"/>
      <c r="I688" s="35"/>
      <c r="J688" s="35"/>
      <c r="K688" s="35"/>
      <c r="L688" s="35"/>
      <c r="M688" s="36"/>
      <c r="N688" s="35"/>
      <c r="O688" s="35"/>
      <c r="P688" s="36"/>
      <c r="Q688" s="35"/>
      <c r="R688" s="35"/>
      <c r="S688" s="36"/>
      <c r="T688" s="35"/>
      <c r="U688" s="35"/>
      <c r="X688" s="35"/>
      <c r="Y688" s="35"/>
      <c r="Z688" s="35"/>
      <c r="AA688" s="35"/>
      <c r="AB688" s="35"/>
    </row>
    <row r="689" spans="6:28">
      <c r="F689" s="35"/>
      <c r="G689" s="35"/>
      <c r="H689" s="36"/>
      <c r="I689" s="35"/>
      <c r="J689" s="35"/>
      <c r="K689" s="35"/>
      <c r="L689" s="35"/>
      <c r="M689" s="36"/>
      <c r="N689" s="35"/>
      <c r="O689" s="35"/>
      <c r="P689" s="36"/>
      <c r="Q689" s="35"/>
      <c r="R689" s="35"/>
      <c r="S689" s="36"/>
      <c r="T689" s="35"/>
      <c r="U689" s="35"/>
      <c r="X689" s="35"/>
      <c r="Y689" s="35"/>
      <c r="Z689" s="35"/>
      <c r="AA689" s="35"/>
      <c r="AB689" s="35"/>
    </row>
    <row r="690" spans="6:28">
      <c r="F690" s="35"/>
      <c r="G690" s="35"/>
      <c r="H690" s="36"/>
      <c r="I690" s="35"/>
      <c r="J690" s="35"/>
      <c r="K690" s="35"/>
      <c r="L690" s="35"/>
      <c r="M690" s="36"/>
      <c r="N690" s="35"/>
      <c r="O690" s="35"/>
      <c r="P690" s="36"/>
      <c r="Q690" s="35"/>
      <c r="R690" s="35"/>
      <c r="S690" s="36"/>
      <c r="T690" s="35"/>
      <c r="U690" s="35"/>
      <c r="X690" s="35"/>
      <c r="Y690" s="35"/>
      <c r="Z690" s="35"/>
      <c r="AA690" s="35"/>
      <c r="AB690" s="35"/>
    </row>
    <row r="691" spans="6:28">
      <c r="F691" s="35"/>
      <c r="G691" s="35"/>
      <c r="H691" s="36"/>
      <c r="I691" s="35"/>
      <c r="J691" s="35"/>
      <c r="K691" s="35"/>
      <c r="L691" s="35"/>
      <c r="M691" s="36"/>
      <c r="N691" s="35"/>
      <c r="O691" s="35"/>
      <c r="P691" s="36"/>
      <c r="Q691" s="35"/>
      <c r="R691" s="35"/>
      <c r="S691" s="36"/>
      <c r="T691" s="35"/>
      <c r="U691" s="35"/>
      <c r="X691" s="35"/>
      <c r="Y691" s="35"/>
      <c r="Z691" s="35"/>
      <c r="AA691" s="35"/>
      <c r="AB691" s="35"/>
    </row>
    <row r="692" spans="6:28">
      <c r="F692" s="35"/>
      <c r="G692" s="35"/>
      <c r="H692" s="36"/>
      <c r="I692" s="35"/>
      <c r="J692" s="35"/>
      <c r="K692" s="35"/>
      <c r="L692" s="35"/>
      <c r="M692" s="36"/>
      <c r="N692" s="35"/>
      <c r="O692" s="35"/>
      <c r="P692" s="36"/>
      <c r="Q692" s="35"/>
      <c r="R692" s="35"/>
      <c r="S692" s="36"/>
      <c r="T692" s="35"/>
      <c r="U692" s="35"/>
      <c r="X692" s="35"/>
      <c r="Y692" s="35"/>
      <c r="Z692" s="35"/>
      <c r="AA692" s="35"/>
      <c r="AB692" s="35"/>
    </row>
    <row r="693" spans="6:28">
      <c r="F693" s="35"/>
      <c r="G693" s="35"/>
      <c r="H693" s="36"/>
      <c r="I693" s="35"/>
      <c r="J693" s="35"/>
      <c r="K693" s="35"/>
      <c r="L693" s="35"/>
      <c r="M693" s="36"/>
      <c r="N693" s="35"/>
      <c r="O693" s="35"/>
      <c r="P693" s="36"/>
      <c r="Q693" s="35"/>
      <c r="R693" s="35"/>
      <c r="S693" s="36"/>
      <c r="T693" s="35"/>
      <c r="U693" s="35"/>
      <c r="X693" s="35"/>
      <c r="Y693" s="35"/>
      <c r="Z693" s="35"/>
      <c r="AA693" s="35"/>
      <c r="AB693" s="35"/>
    </row>
    <row r="694" spans="6:28">
      <c r="F694" s="35"/>
      <c r="G694" s="35"/>
      <c r="H694" s="36"/>
      <c r="I694" s="35"/>
      <c r="J694" s="35"/>
      <c r="K694" s="35"/>
      <c r="L694" s="35"/>
      <c r="M694" s="36"/>
      <c r="N694" s="35"/>
      <c r="O694" s="35"/>
      <c r="P694" s="36"/>
      <c r="Q694" s="35"/>
      <c r="R694" s="35"/>
      <c r="S694" s="36"/>
      <c r="T694" s="35"/>
      <c r="U694" s="35"/>
      <c r="X694" s="35"/>
      <c r="Y694" s="35"/>
      <c r="Z694" s="35"/>
      <c r="AA694" s="35"/>
      <c r="AB694" s="35"/>
    </row>
    <row r="695" spans="6:28">
      <c r="F695" s="35"/>
      <c r="G695" s="35"/>
      <c r="H695" s="36"/>
      <c r="I695" s="35"/>
      <c r="J695" s="35"/>
      <c r="K695" s="35"/>
      <c r="L695" s="35"/>
      <c r="M695" s="36"/>
      <c r="N695" s="35"/>
      <c r="O695" s="35"/>
      <c r="P695" s="36"/>
      <c r="Q695" s="35"/>
      <c r="R695" s="35"/>
      <c r="S695" s="36"/>
      <c r="T695" s="35"/>
      <c r="U695" s="35"/>
      <c r="X695" s="35"/>
      <c r="Y695" s="35"/>
      <c r="Z695" s="35"/>
      <c r="AA695" s="35"/>
      <c r="AB695" s="35"/>
    </row>
    <row r="696" spans="6:28">
      <c r="F696" s="35"/>
      <c r="G696" s="35"/>
      <c r="H696" s="36"/>
      <c r="I696" s="35"/>
      <c r="J696" s="35"/>
      <c r="K696" s="35"/>
      <c r="L696" s="35"/>
      <c r="M696" s="36"/>
      <c r="N696" s="35"/>
      <c r="O696" s="35"/>
      <c r="P696" s="36"/>
      <c r="Q696" s="35"/>
      <c r="R696" s="35"/>
      <c r="S696" s="36"/>
      <c r="T696" s="35"/>
      <c r="U696" s="35"/>
      <c r="X696" s="35"/>
      <c r="Y696" s="35"/>
      <c r="Z696" s="35"/>
      <c r="AA696" s="35"/>
      <c r="AB696" s="35"/>
    </row>
    <row r="697" spans="6:28">
      <c r="F697" s="35"/>
      <c r="G697" s="35"/>
      <c r="H697" s="36"/>
      <c r="I697" s="35"/>
      <c r="J697" s="35"/>
      <c r="K697" s="35"/>
      <c r="L697" s="35"/>
      <c r="M697" s="36"/>
      <c r="N697" s="35"/>
      <c r="O697" s="35"/>
      <c r="P697" s="36"/>
      <c r="Q697" s="35"/>
      <c r="R697" s="35"/>
      <c r="S697" s="36"/>
      <c r="T697" s="35"/>
      <c r="U697" s="35"/>
      <c r="X697" s="35"/>
      <c r="Y697" s="35"/>
      <c r="Z697" s="35"/>
      <c r="AA697" s="35"/>
      <c r="AB697" s="35"/>
    </row>
    <row r="698" spans="6:28">
      <c r="F698" s="35"/>
      <c r="G698" s="35"/>
      <c r="H698" s="36"/>
      <c r="I698" s="35"/>
      <c r="J698" s="35"/>
      <c r="K698" s="35"/>
      <c r="L698" s="35"/>
      <c r="M698" s="36"/>
      <c r="N698" s="35"/>
      <c r="O698" s="35"/>
      <c r="P698" s="36"/>
      <c r="Q698" s="35"/>
      <c r="R698" s="35"/>
      <c r="S698" s="36"/>
      <c r="T698" s="35"/>
      <c r="U698" s="35"/>
      <c r="X698" s="35"/>
      <c r="Y698" s="35"/>
      <c r="Z698" s="35"/>
      <c r="AA698" s="35"/>
      <c r="AB698" s="35"/>
    </row>
    <row r="699" spans="6:28">
      <c r="F699" s="35"/>
      <c r="G699" s="35"/>
      <c r="H699" s="36"/>
      <c r="I699" s="35"/>
      <c r="J699" s="35"/>
      <c r="K699" s="35"/>
      <c r="L699" s="35"/>
      <c r="M699" s="36"/>
      <c r="N699" s="35"/>
      <c r="O699" s="35"/>
      <c r="P699" s="36"/>
      <c r="Q699" s="35"/>
      <c r="R699" s="35"/>
      <c r="S699" s="36"/>
      <c r="T699" s="35"/>
      <c r="U699" s="35"/>
      <c r="X699" s="35"/>
      <c r="Y699" s="35"/>
      <c r="Z699" s="35"/>
      <c r="AA699" s="35"/>
      <c r="AB699" s="35"/>
    </row>
    <row r="700" spans="6:28">
      <c r="F700" s="35"/>
      <c r="G700" s="35"/>
      <c r="H700" s="36"/>
      <c r="I700" s="35"/>
      <c r="J700" s="35"/>
      <c r="K700" s="35"/>
      <c r="L700" s="35"/>
      <c r="M700" s="36"/>
      <c r="N700" s="35"/>
      <c r="O700" s="35"/>
      <c r="P700" s="36"/>
      <c r="Q700" s="35"/>
      <c r="R700" s="35"/>
      <c r="S700" s="36"/>
      <c r="T700" s="35"/>
      <c r="U700" s="35"/>
      <c r="X700" s="35"/>
      <c r="Y700" s="35"/>
      <c r="Z700" s="35"/>
      <c r="AA700" s="35"/>
      <c r="AB700" s="35"/>
    </row>
    <row r="701" spans="6:28">
      <c r="F701" s="35"/>
      <c r="G701" s="35"/>
      <c r="H701" s="36"/>
      <c r="I701" s="35"/>
      <c r="J701" s="35"/>
      <c r="K701" s="35"/>
      <c r="L701" s="35"/>
      <c r="M701" s="36"/>
      <c r="N701" s="35"/>
      <c r="O701" s="35"/>
      <c r="P701" s="36"/>
      <c r="Q701" s="35"/>
      <c r="R701" s="35"/>
      <c r="S701" s="36"/>
      <c r="T701" s="35"/>
      <c r="U701" s="35"/>
      <c r="X701" s="35"/>
      <c r="Y701" s="35"/>
      <c r="Z701" s="35"/>
      <c r="AA701" s="35"/>
      <c r="AB701" s="35"/>
    </row>
    <row r="702" spans="6:28">
      <c r="F702" s="35"/>
      <c r="G702" s="35"/>
      <c r="H702" s="36"/>
      <c r="I702" s="35"/>
      <c r="J702" s="35"/>
      <c r="K702" s="35"/>
      <c r="L702" s="35"/>
      <c r="M702" s="36"/>
      <c r="N702" s="35"/>
      <c r="O702" s="35"/>
      <c r="P702" s="36"/>
      <c r="Q702" s="35"/>
      <c r="R702" s="35"/>
      <c r="S702" s="36"/>
      <c r="T702" s="35"/>
      <c r="U702" s="35"/>
      <c r="X702" s="35"/>
      <c r="Y702" s="35"/>
      <c r="Z702" s="35"/>
      <c r="AA702" s="35"/>
      <c r="AB702" s="35"/>
    </row>
    <row r="703" spans="6:28">
      <c r="F703" s="35"/>
      <c r="G703" s="35"/>
      <c r="H703" s="36"/>
      <c r="I703" s="35"/>
      <c r="J703" s="35"/>
      <c r="K703" s="35"/>
      <c r="L703" s="35"/>
      <c r="M703" s="36"/>
      <c r="N703" s="35"/>
      <c r="O703" s="35"/>
      <c r="P703" s="36"/>
      <c r="Q703" s="35"/>
      <c r="R703" s="35"/>
      <c r="S703" s="36"/>
      <c r="T703" s="35"/>
      <c r="U703" s="35"/>
      <c r="X703" s="35"/>
      <c r="Y703" s="35"/>
      <c r="Z703" s="35"/>
      <c r="AA703" s="35"/>
      <c r="AB703" s="35"/>
    </row>
    <row r="704" spans="6:28">
      <c r="F704" s="35"/>
      <c r="G704" s="35"/>
      <c r="H704" s="36"/>
      <c r="I704" s="35"/>
      <c r="J704" s="35"/>
      <c r="K704" s="35"/>
      <c r="L704" s="35"/>
      <c r="M704" s="36"/>
      <c r="N704" s="35"/>
      <c r="O704" s="35"/>
      <c r="P704" s="36"/>
      <c r="Q704" s="35"/>
      <c r="R704" s="35"/>
      <c r="S704" s="36"/>
      <c r="T704" s="35"/>
      <c r="U704" s="35"/>
      <c r="X704" s="35"/>
      <c r="Y704" s="35"/>
      <c r="Z704" s="35"/>
      <c r="AA704" s="35"/>
      <c r="AB704" s="35"/>
    </row>
    <row r="705" spans="6:28">
      <c r="F705" s="35"/>
      <c r="G705" s="35"/>
      <c r="H705" s="36"/>
      <c r="I705" s="35"/>
      <c r="J705" s="35"/>
      <c r="K705" s="35"/>
      <c r="L705" s="35"/>
      <c r="M705" s="36"/>
      <c r="N705" s="35"/>
      <c r="O705" s="35"/>
      <c r="P705" s="36"/>
      <c r="Q705" s="35"/>
      <c r="R705" s="35"/>
      <c r="S705" s="36"/>
      <c r="T705" s="35"/>
      <c r="U705" s="35"/>
      <c r="X705" s="35"/>
      <c r="Y705" s="35"/>
      <c r="Z705" s="35"/>
      <c r="AA705" s="35"/>
      <c r="AB705" s="35"/>
    </row>
    <row r="706" spans="6:28">
      <c r="F706" s="35"/>
      <c r="G706" s="35"/>
      <c r="H706" s="36"/>
      <c r="I706" s="35"/>
      <c r="J706" s="35"/>
      <c r="K706" s="35"/>
      <c r="L706" s="35"/>
      <c r="M706" s="36"/>
      <c r="N706" s="35"/>
      <c r="O706" s="35"/>
      <c r="P706" s="36"/>
      <c r="Q706" s="35"/>
      <c r="R706" s="35"/>
      <c r="S706" s="36"/>
      <c r="T706" s="35"/>
      <c r="U706" s="35"/>
      <c r="X706" s="35"/>
      <c r="Y706" s="35"/>
      <c r="Z706" s="35"/>
      <c r="AA706" s="35"/>
      <c r="AB706" s="35"/>
    </row>
    <row r="707" spans="6:28">
      <c r="F707" s="35"/>
      <c r="G707" s="35"/>
      <c r="H707" s="36"/>
      <c r="I707" s="35"/>
      <c r="J707" s="35"/>
      <c r="K707" s="35"/>
      <c r="L707" s="35"/>
      <c r="M707" s="36"/>
      <c r="N707" s="35"/>
      <c r="O707" s="35"/>
      <c r="P707" s="36"/>
      <c r="Q707" s="35"/>
      <c r="R707" s="35"/>
      <c r="S707" s="36"/>
      <c r="T707" s="35"/>
      <c r="U707" s="35"/>
      <c r="X707" s="35"/>
      <c r="Y707" s="35"/>
      <c r="Z707" s="35"/>
      <c r="AA707" s="35"/>
      <c r="AB707" s="35"/>
    </row>
    <row r="708" spans="6:28">
      <c r="F708" s="35"/>
      <c r="G708" s="35"/>
      <c r="H708" s="36"/>
      <c r="I708" s="35"/>
      <c r="J708" s="35"/>
      <c r="K708" s="35"/>
      <c r="L708" s="35"/>
      <c r="M708" s="36"/>
      <c r="N708" s="35"/>
      <c r="O708" s="35"/>
      <c r="P708" s="36"/>
      <c r="Q708" s="35"/>
      <c r="R708" s="35"/>
      <c r="S708" s="36"/>
      <c r="T708" s="35"/>
      <c r="U708" s="35"/>
      <c r="X708" s="35"/>
      <c r="Y708" s="35"/>
      <c r="Z708" s="35"/>
      <c r="AA708" s="35"/>
      <c r="AB708" s="35"/>
    </row>
    <row r="709" spans="6:28">
      <c r="F709" s="35"/>
      <c r="G709" s="35"/>
      <c r="H709" s="36"/>
      <c r="I709" s="35"/>
      <c r="J709" s="35"/>
      <c r="K709" s="35"/>
      <c r="L709" s="35"/>
      <c r="M709" s="36"/>
      <c r="N709" s="35"/>
      <c r="O709" s="35"/>
      <c r="P709" s="36"/>
      <c r="Q709" s="35"/>
      <c r="R709" s="35"/>
      <c r="S709" s="36"/>
      <c r="T709" s="35"/>
      <c r="U709" s="35"/>
      <c r="X709" s="35"/>
      <c r="Y709" s="35"/>
      <c r="Z709" s="35"/>
      <c r="AA709" s="35"/>
      <c r="AB709" s="35"/>
    </row>
    <row r="710" spans="6:28">
      <c r="F710" s="35"/>
      <c r="G710" s="35"/>
      <c r="H710" s="36"/>
      <c r="I710" s="35"/>
      <c r="J710" s="35"/>
      <c r="K710" s="35"/>
      <c r="L710" s="35"/>
      <c r="M710" s="36"/>
      <c r="N710" s="35"/>
      <c r="O710" s="35"/>
      <c r="P710" s="36"/>
      <c r="Q710" s="35"/>
      <c r="R710" s="35"/>
      <c r="S710" s="36"/>
      <c r="T710" s="35"/>
      <c r="U710" s="35"/>
      <c r="X710" s="35"/>
      <c r="Y710" s="35"/>
      <c r="Z710" s="35"/>
      <c r="AA710" s="35"/>
      <c r="AB710" s="35"/>
    </row>
    <row r="711" spans="6:28">
      <c r="F711" s="35"/>
      <c r="G711" s="35"/>
      <c r="H711" s="36"/>
      <c r="I711" s="35"/>
      <c r="J711" s="35"/>
      <c r="K711" s="35"/>
      <c r="L711" s="35"/>
      <c r="M711" s="36"/>
      <c r="N711" s="35"/>
      <c r="O711" s="35"/>
      <c r="P711" s="36"/>
      <c r="Q711" s="35"/>
      <c r="R711" s="35"/>
      <c r="S711" s="36"/>
      <c r="T711" s="35"/>
      <c r="U711" s="35"/>
      <c r="X711" s="35"/>
      <c r="Y711" s="35"/>
      <c r="Z711" s="35"/>
      <c r="AA711" s="35"/>
      <c r="AB711" s="35"/>
    </row>
    <row r="712" spans="6:28">
      <c r="F712" s="35"/>
      <c r="G712" s="35"/>
      <c r="H712" s="36"/>
      <c r="I712" s="35"/>
      <c r="J712" s="35"/>
      <c r="K712" s="35"/>
      <c r="L712" s="35"/>
      <c r="M712" s="36"/>
      <c r="N712" s="35"/>
      <c r="O712" s="35"/>
      <c r="P712" s="36"/>
      <c r="Q712" s="35"/>
      <c r="R712" s="35"/>
      <c r="S712" s="36"/>
      <c r="T712" s="35"/>
      <c r="U712" s="35"/>
      <c r="X712" s="35"/>
      <c r="Y712" s="35"/>
      <c r="Z712" s="35"/>
      <c r="AA712" s="35"/>
      <c r="AB712" s="35"/>
    </row>
    <row r="713" spans="6:28">
      <c r="F713" s="35"/>
      <c r="G713" s="35"/>
      <c r="H713" s="36"/>
      <c r="I713" s="35"/>
      <c r="J713" s="35"/>
      <c r="K713" s="35"/>
      <c r="L713" s="35"/>
      <c r="M713" s="36"/>
      <c r="N713" s="35"/>
      <c r="O713" s="35"/>
      <c r="P713" s="36"/>
      <c r="Q713" s="35"/>
      <c r="R713" s="35"/>
      <c r="S713" s="36"/>
      <c r="T713" s="35"/>
      <c r="U713" s="35"/>
      <c r="X713" s="35"/>
      <c r="Y713" s="35"/>
      <c r="Z713" s="35"/>
      <c r="AA713" s="35"/>
      <c r="AB713" s="35"/>
    </row>
    <row r="714" spans="6:28">
      <c r="F714" s="35"/>
      <c r="G714" s="35"/>
      <c r="H714" s="36"/>
      <c r="I714" s="35"/>
      <c r="J714" s="35"/>
      <c r="K714" s="35"/>
      <c r="L714" s="35"/>
      <c r="M714" s="36"/>
      <c r="N714" s="35"/>
      <c r="O714" s="35"/>
      <c r="P714" s="36"/>
      <c r="Q714" s="35"/>
      <c r="R714" s="35"/>
      <c r="S714" s="36"/>
      <c r="T714" s="35"/>
      <c r="U714" s="35"/>
      <c r="X714" s="35"/>
      <c r="Y714" s="35"/>
      <c r="Z714" s="35"/>
      <c r="AA714" s="35"/>
      <c r="AB714" s="35"/>
    </row>
    <row r="715" spans="6:28">
      <c r="F715" s="35"/>
      <c r="G715" s="35"/>
      <c r="H715" s="36"/>
      <c r="I715" s="35"/>
      <c r="J715" s="35"/>
      <c r="K715" s="35"/>
      <c r="L715" s="35"/>
      <c r="M715" s="36"/>
      <c r="N715" s="35"/>
      <c r="O715" s="35"/>
      <c r="P715" s="36"/>
      <c r="Q715" s="35"/>
      <c r="R715" s="35"/>
      <c r="S715" s="36"/>
      <c r="T715" s="35"/>
      <c r="U715" s="35"/>
      <c r="X715" s="35"/>
      <c r="Y715" s="35"/>
      <c r="Z715" s="35"/>
      <c r="AA715" s="35"/>
      <c r="AB715" s="35"/>
    </row>
    <row r="716" spans="6:28">
      <c r="F716" s="35"/>
      <c r="G716" s="35"/>
      <c r="H716" s="36"/>
      <c r="I716" s="35"/>
      <c r="J716" s="35"/>
      <c r="K716" s="35"/>
      <c r="L716" s="35"/>
      <c r="M716" s="36"/>
      <c r="N716" s="35"/>
      <c r="O716" s="35"/>
      <c r="P716" s="36"/>
      <c r="Q716" s="35"/>
      <c r="R716" s="35"/>
      <c r="S716" s="36"/>
      <c r="T716" s="35"/>
      <c r="U716" s="35"/>
      <c r="X716" s="35"/>
      <c r="Y716" s="35"/>
      <c r="Z716" s="35"/>
      <c r="AA716" s="35"/>
      <c r="AB716" s="35"/>
    </row>
    <row r="717" spans="6:28">
      <c r="F717" s="35"/>
      <c r="G717" s="35"/>
      <c r="H717" s="36"/>
      <c r="I717" s="35"/>
      <c r="J717" s="35"/>
      <c r="K717" s="35"/>
      <c r="L717" s="35"/>
      <c r="M717" s="36"/>
      <c r="N717" s="35"/>
      <c r="O717" s="35"/>
      <c r="P717" s="36"/>
      <c r="Q717" s="35"/>
      <c r="R717" s="35"/>
      <c r="S717" s="36"/>
      <c r="T717" s="35"/>
      <c r="U717" s="35"/>
      <c r="X717" s="35"/>
      <c r="Y717" s="35"/>
      <c r="Z717" s="35"/>
      <c r="AA717" s="35"/>
      <c r="AB717" s="35"/>
    </row>
    <row r="718" spans="6:28">
      <c r="F718" s="35"/>
      <c r="G718" s="35"/>
      <c r="H718" s="36"/>
      <c r="I718" s="35"/>
      <c r="J718" s="35"/>
      <c r="K718" s="35"/>
      <c r="L718" s="35"/>
      <c r="M718" s="36"/>
      <c r="N718" s="35"/>
      <c r="O718" s="35"/>
      <c r="P718" s="36"/>
      <c r="Q718" s="35"/>
      <c r="R718" s="35"/>
      <c r="S718" s="36"/>
      <c r="T718" s="35"/>
      <c r="U718" s="35"/>
      <c r="X718" s="35"/>
      <c r="Y718" s="35"/>
      <c r="Z718" s="35"/>
      <c r="AA718" s="35"/>
      <c r="AB718" s="35"/>
    </row>
    <row r="719" spans="6:28">
      <c r="F719" s="35"/>
      <c r="G719" s="35"/>
      <c r="H719" s="36"/>
      <c r="I719" s="35"/>
      <c r="J719" s="35"/>
      <c r="K719" s="35"/>
      <c r="L719" s="35"/>
      <c r="M719" s="36"/>
      <c r="N719" s="35"/>
      <c r="O719" s="35"/>
      <c r="P719" s="36"/>
      <c r="Q719" s="35"/>
      <c r="R719" s="35"/>
      <c r="S719" s="36"/>
      <c r="T719" s="35"/>
      <c r="U719" s="35"/>
      <c r="X719" s="35"/>
      <c r="Y719" s="35"/>
      <c r="Z719" s="35"/>
      <c r="AA719" s="35"/>
      <c r="AB719" s="35"/>
    </row>
    <row r="720" spans="6:28">
      <c r="F720" s="35"/>
      <c r="G720" s="35"/>
      <c r="H720" s="36"/>
      <c r="I720" s="35"/>
      <c r="J720" s="35"/>
      <c r="K720" s="35"/>
      <c r="L720" s="35"/>
      <c r="M720" s="36"/>
      <c r="N720" s="35"/>
      <c r="O720" s="35"/>
      <c r="P720" s="36"/>
      <c r="Q720" s="35"/>
      <c r="R720" s="35"/>
      <c r="S720" s="36"/>
      <c r="T720" s="35"/>
      <c r="U720" s="35"/>
      <c r="X720" s="35"/>
      <c r="Y720" s="35"/>
      <c r="Z720" s="35"/>
      <c r="AA720" s="35"/>
      <c r="AB720" s="35"/>
    </row>
    <row r="721" spans="6:28">
      <c r="F721" s="35"/>
      <c r="G721" s="35"/>
      <c r="H721" s="36"/>
      <c r="I721" s="35"/>
      <c r="J721" s="35"/>
      <c r="K721" s="35"/>
      <c r="L721" s="35"/>
      <c r="M721" s="36"/>
      <c r="N721" s="35"/>
      <c r="O721" s="35"/>
      <c r="P721" s="36"/>
      <c r="Q721" s="35"/>
      <c r="R721" s="35"/>
      <c r="S721" s="36"/>
      <c r="T721" s="35"/>
      <c r="U721" s="35"/>
      <c r="X721" s="35"/>
      <c r="Y721" s="35"/>
      <c r="Z721" s="35"/>
      <c r="AA721" s="35"/>
      <c r="AB721" s="35"/>
    </row>
    <row r="722" spans="6:28">
      <c r="F722" s="35"/>
      <c r="G722" s="35"/>
      <c r="H722" s="36"/>
      <c r="I722" s="35"/>
      <c r="J722" s="35"/>
      <c r="K722" s="35"/>
      <c r="L722" s="35"/>
      <c r="M722" s="36"/>
      <c r="N722" s="35"/>
      <c r="O722" s="35"/>
      <c r="P722" s="36"/>
      <c r="Q722" s="35"/>
      <c r="R722" s="35"/>
      <c r="S722" s="36"/>
      <c r="T722" s="35"/>
      <c r="U722" s="35"/>
      <c r="X722" s="35"/>
      <c r="Y722" s="35"/>
      <c r="Z722" s="35"/>
      <c r="AA722" s="35"/>
      <c r="AB722" s="35"/>
    </row>
    <row r="723" spans="6:28">
      <c r="F723" s="35"/>
      <c r="G723" s="35"/>
      <c r="H723" s="36"/>
      <c r="I723" s="35"/>
      <c r="J723" s="35"/>
      <c r="K723" s="35"/>
      <c r="L723" s="35"/>
      <c r="M723" s="36"/>
      <c r="N723" s="35"/>
      <c r="O723" s="35"/>
      <c r="P723" s="36"/>
      <c r="Q723" s="35"/>
      <c r="R723" s="35"/>
      <c r="S723" s="36"/>
      <c r="T723" s="35"/>
      <c r="U723" s="35"/>
      <c r="X723" s="35"/>
      <c r="Y723" s="35"/>
      <c r="Z723" s="35"/>
      <c r="AA723" s="35"/>
      <c r="AB723" s="35"/>
    </row>
    <row r="724" spans="6:28">
      <c r="F724" s="35"/>
      <c r="G724" s="35"/>
      <c r="H724" s="36"/>
      <c r="I724" s="35"/>
      <c r="J724" s="35"/>
      <c r="K724" s="35"/>
      <c r="L724" s="35"/>
      <c r="M724" s="36"/>
      <c r="N724" s="35"/>
      <c r="O724" s="35"/>
      <c r="P724" s="36"/>
      <c r="Q724" s="35"/>
      <c r="R724" s="35"/>
      <c r="S724" s="36"/>
      <c r="T724" s="35"/>
      <c r="U724" s="35"/>
      <c r="X724" s="35"/>
      <c r="Y724" s="35"/>
      <c r="Z724" s="35"/>
      <c r="AA724" s="35"/>
      <c r="AB724" s="35"/>
    </row>
    <row r="725" spans="6:28">
      <c r="F725" s="35"/>
      <c r="G725" s="35"/>
      <c r="H725" s="36"/>
      <c r="I725" s="35"/>
      <c r="J725" s="35"/>
      <c r="K725" s="35"/>
      <c r="L725" s="35"/>
      <c r="M725" s="36"/>
      <c r="N725" s="35"/>
      <c r="O725" s="35"/>
      <c r="P725" s="36"/>
      <c r="Q725" s="35"/>
      <c r="R725" s="35"/>
      <c r="S725" s="36"/>
      <c r="T725" s="35"/>
      <c r="U725" s="35"/>
      <c r="X725" s="35"/>
      <c r="Y725" s="35"/>
      <c r="Z725" s="35"/>
      <c r="AA725" s="35"/>
      <c r="AB725" s="35"/>
    </row>
    <row r="726" spans="6:28">
      <c r="F726" s="35"/>
      <c r="G726" s="35"/>
      <c r="H726" s="36"/>
      <c r="I726" s="35"/>
      <c r="J726" s="35"/>
      <c r="K726" s="35"/>
      <c r="L726" s="35"/>
      <c r="M726" s="36"/>
      <c r="N726" s="35"/>
      <c r="O726" s="35"/>
      <c r="P726" s="36"/>
      <c r="Q726" s="35"/>
      <c r="R726" s="35"/>
      <c r="S726" s="36"/>
      <c r="T726" s="35"/>
      <c r="U726" s="35"/>
      <c r="X726" s="35"/>
      <c r="Y726" s="35"/>
      <c r="Z726" s="35"/>
      <c r="AA726" s="35"/>
      <c r="AB726" s="35"/>
    </row>
    <row r="727" spans="6:28">
      <c r="F727" s="35"/>
      <c r="G727" s="35"/>
      <c r="H727" s="36"/>
      <c r="I727" s="35"/>
      <c r="J727" s="35"/>
      <c r="K727" s="35"/>
      <c r="L727" s="35"/>
      <c r="M727" s="36"/>
      <c r="N727" s="35"/>
      <c r="O727" s="35"/>
      <c r="P727" s="36"/>
      <c r="Q727" s="35"/>
      <c r="R727" s="35"/>
      <c r="S727" s="36"/>
      <c r="T727" s="35"/>
      <c r="U727" s="35"/>
      <c r="X727" s="35"/>
      <c r="Y727" s="35"/>
      <c r="Z727" s="35"/>
      <c r="AA727" s="35"/>
      <c r="AB727" s="35"/>
    </row>
    <row r="728" spans="6:28">
      <c r="F728" s="35"/>
      <c r="G728" s="35"/>
      <c r="H728" s="36"/>
      <c r="I728" s="35"/>
      <c r="J728" s="35"/>
      <c r="K728" s="35"/>
      <c r="L728" s="35"/>
      <c r="M728" s="36"/>
      <c r="N728" s="35"/>
      <c r="O728" s="35"/>
      <c r="P728" s="36"/>
      <c r="Q728" s="35"/>
      <c r="R728" s="35"/>
      <c r="S728" s="36"/>
      <c r="T728" s="35"/>
      <c r="U728" s="35"/>
      <c r="X728" s="35"/>
      <c r="Y728" s="35"/>
      <c r="Z728" s="35"/>
      <c r="AA728" s="35"/>
      <c r="AB728" s="35"/>
    </row>
    <row r="729" spans="6:28">
      <c r="F729" s="35"/>
      <c r="G729" s="35"/>
      <c r="H729" s="36"/>
      <c r="I729" s="35"/>
      <c r="J729" s="35"/>
      <c r="K729" s="35"/>
      <c r="L729" s="35"/>
      <c r="M729" s="36"/>
      <c r="N729" s="35"/>
      <c r="O729" s="35"/>
      <c r="P729" s="36"/>
      <c r="Q729" s="35"/>
      <c r="R729" s="35"/>
      <c r="S729" s="36"/>
      <c r="T729" s="35"/>
      <c r="U729" s="35"/>
      <c r="X729" s="35"/>
      <c r="Y729" s="35"/>
      <c r="Z729" s="35"/>
      <c r="AA729" s="35"/>
      <c r="AB729" s="35"/>
    </row>
    <row r="730" spans="6:28">
      <c r="F730" s="35"/>
      <c r="G730" s="35"/>
      <c r="H730" s="36"/>
      <c r="I730" s="35"/>
      <c r="J730" s="35"/>
      <c r="K730" s="35"/>
      <c r="L730" s="35"/>
      <c r="M730" s="36"/>
      <c r="N730" s="35"/>
      <c r="O730" s="35"/>
      <c r="P730" s="36"/>
      <c r="Q730" s="35"/>
      <c r="R730" s="35"/>
      <c r="S730" s="36"/>
      <c r="T730" s="35"/>
      <c r="U730" s="35"/>
      <c r="X730" s="35"/>
      <c r="Y730" s="35"/>
      <c r="Z730" s="35"/>
      <c r="AA730" s="35"/>
      <c r="AB730" s="35"/>
    </row>
    <row r="731" spans="6:28">
      <c r="F731" s="35"/>
      <c r="G731" s="35"/>
      <c r="H731" s="36"/>
      <c r="I731" s="35"/>
      <c r="J731" s="35"/>
      <c r="K731" s="35"/>
      <c r="L731" s="35"/>
      <c r="M731" s="36"/>
      <c r="N731" s="35"/>
      <c r="O731" s="35"/>
      <c r="P731" s="36"/>
      <c r="Q731" s="35"/>
      <c r="R731" s="35"/>
      <c r="S731" s="36"/>
      <c r="T731" s="35"/>
      <c r="U731" s="35"/>
      <c r="X731" s="35"/>
      <c r="Y731" s="35"/>
      <c r="Z731" s="35"/>
      <c r="AA731" s="35"/>
      <c r="AB731" s="35"/>
    </row>
    <row r="732" spans="6:28">
      <c r="F732" s="35"/>
      <c r="G732" s="35"/>
      <c r="H732" s="36"/>
      <c r="I732" s="35"/>
      <c r="J732" s="35"/>
      <c r="K732" s="35"/>
      <c r="L732" s="35"/>
      <c r="M732" s="36"/>
      <c r="N732" s="35"/>
      <c r="O732" s="35"/>
      <c r="P732" s="36"/>
      <c r="Q732" s="35"/>
      <c r="R732" s="35"/>
      <c r="S732" s="36"/>
      <c r="T732" s="35"/>
      <c r="U732" s="35"/>
      <c r="X732" s="35"/>
      <c r="Y732" s="35"/>
      <c r="Z732" s="35"/>
      <c r="AA732" s="35"/>
      <c r="AB732" s="35"/>
    </row>
    <row r="733" spans="6:28">
      <c r="F733" s="35"/>
      <c r="G733" s="35"/>
      <c r="H733" s="36"/>
      <c r="I733" s="35"/>
      <c r="J733" s="35"/>
      <c r="K733" s="35"/>
      <c r="L733" s="35"/>
      <c r="M733" s="36"/>
      <c r="N733" s="35"/>
      <c r="O733" s="35"/>
      <c r="P733" s="36"/>
      <c r="Q733" s="35"/>
      <c r="R733" s="35"/>
      <c r="S733" s="36"/>
      <c r="T733" s="35"/>
      <c r="U733" s="35"/>
      <c r="X733" s="35"/>
      <c r="Y733" s="35"/>
      <c r="Z733" s="35"/>
      <c r="AA733" s="35"/>
      <c r="AB733" s="35"/>
    </row>
    <row r="734" spans="6:28">
      <c r="F734" s="35"/>
      <c r="G734" s="35"/>
      <c r="H734" s="36"/>
      <c r="I734" s="35"/>
      <c r="J734" s="35"/>
      <c r="K734" s="35"/>
      <c r="L734" s="35"/>
      <c r="M734" s="36"/>
      <c r="N734" s="35"/>
      <c r="O734" s="35"/>
      <c r="P734" s="36"/>
      <c r="Q734" s="35"/>
      <c r="R734" s="35"/>
      <c r="S734" s="36"/>
      <c r="T734" s="35"/>
      <c r="U734" s="35"/>
      <c r="X734" s="35"/>
      <c r="Y734" s="35"/>
      <c r="Z734" s="35"/>
      <c r="AA734" s="35"/>
      <c r="AB734" s="35"/>
    </row>
    <row r="735" spans="6:28">
      <c r="F735" s="35"/>
      <c r="G735" s="35"/>
      <c r="H735" s="36"/>
      <c r="I735" s="35"/>
      <c r="J735" s="35"/>
      <c r="K735" s="35"/>
      <c r="L735" s="35"/>
      <c r="M735" s="36"/>
      <c r="N735" s="35"/>
      <c r="O735" s="35"/>
      <c r="P735" s="36"/>
      <c r="Q735" s="35"/>
      <c r="R735" s="35"/>
      <c r="S735" s="36"/>
      <c r="T735" s="35"/>
      <c r="U735" s="35"/>
      <c r="X735" s="35"/>
      <c r="Y735" s="35"/>
      <c r="Z735" s="35"/>
      <c r="AA735" s="35"/>
      <c r="AB735" s="35"/>
    </row>
    <row r="736" spans="6:28">
      <c r="F736" s="35"/>
      <c r="G736" s="35"/>
      <c r="H736" s="36"/>
      <c r="I736" s="35"/>
      <c r="J736" s="35"/>
      <c r="K736" s="35"/>
      <c r="L736" s="35"/>
      <c r="M736" s="36"/>
      <c r="N736" s="35"/>
      <c r="O736" s="35"/>
      <c r="P736" s="36"/>
      <c r="Q736" s="35"/>
      <c r="R736" s="35"/>
      <c r="S736" s="36"/>
      <c r="T736" s="35"/>
      <c r="U736" s="35"/>
      <c r="X736" s="35"/>
      <c r="Y736" s="35"/>
      <c r="Z736" s="35"/>
      <c r="AA736" s="35"/>
      <c r="AB736" s="35"/>
    </row>
    <row r="737" spans="6:28">
      <c r="F737" s="35"/>
      <c r="G737" s="35"/>
      <c r="H737" s="36"/>
      <c r="I737" s="35"/>
      <c r="J737" s="35"/>
      <c r="K737" s="35"/>
      <c r="L737" s="35"/>
      <c r="M737" s="36"/>
      <c r="N737" s="35"/>
      <c r="O737" s="35"/>
      <c r="P737" s="36"/>
      <c r="Q737" s="35"/>
      <c r="R737" s="35"/>
      <c r="S737" s="36"/>
      <c r="T737" s="35"/>
      <c r="U737" s="35"/>
      <c r="X737" s="35"/>
      <c r="Y737" s="35"/>
      <c r="Z737" s="35"/>
      <c r="AA737" s="35"/>
      <c r="AB737" s="35"/>
    </row>
    <row r="738" spans="6:28">
      <c r="F738" s="35"/>
      <c r="G738" s="35"/>
      <c r="H738" s="36"/>
      <c r="I738" s="35"/>
      <c r="J738" s="35"/>
      <c r="K738" s="35"/>
      <c r="L738" s="35"/>
      <c r="M738" s="36"/>
      <c r="N738" s="35"/>
      <c r="O738" s="35"/>
      <c r="P738" s="36"/>
      <c r="Q738" s="35"/>
      <c r="R738" s="35"/>
      <c r="S738" s="36"/>
      <c r="T738" s="35"/>
      <c r="U738" s="35"/>
      <c r="X738" s="35"/>
      <c r="Y738" s="35"/>
      <c r="Z738" s="35"/>
      <c r="AA738" s="35"/>
      <c r="AB738" s="35"/>
    </row>
    <row r="739" spans="6:28">
      <c r="F739" s="35"/>
      <c r="G739" s="35"/>
      <c r="H739" s="36"/>
      <c r="I739" s="35"/>
      <c r="J739" s="35"/>
      <c r="K739" s="35"/>
      <c r="L739" s="35"/>
      <c r="M739" s="36"/>
      <c r="N739" s="35"/>
      <c r="O739" s="35"/>
      <c r="P739" s="36"/>
      <c r="Q739" s="35"/>
      <c r="R739" s="35"/>
      <c r="S739" s="36"/>
      <c r="T739" s="35"/>
      <c r="U739" s="35"/>
      <c r="X739" s="35"/>
      <c r="Y739" s="35"/>
      <c r="Z739" s="35"/>
      <c r="AA739" s="35"/>
      <c r="AB739" s="35"/>
    </row>
    <row r="740" spans="6:28">
      <c r="F740" s="35"/>
      <c r="G740" s="35"/>
      <c r="H740" s="36"/>
      <c r="I740" s="35"/>
      <c r="J740" s="35"/>
      <c r="K740" s="35"/>
      <c r="L740" s="35"/>
      <c r="M740" s="36"/>
      <c r="N740" s="35"/>
      <c r="O740" s="35"/>
      <c r="P740" s="36"/>
      <c r="Q740" s="35"/>
      <c r="R740" s="35"/>
      <c r="S740" s="36"/>
      <c r="T740" s="35"/>
      <c r="U740" s="35"/>
      <c r="X740" s="35"/>
      <c r="Y740" s="35"/>
      <c r="Z740" s="35"/>
      <c r="AA740" s="35"/>
      <c r="AB740" s="35"/>
    </row>
    <row r="741" spans="6:28">
      <c r="F741" s="35"/>
      <c r="G741" s="35"/>
      <c r="H741" s="36"/>
      <c r="I741" s="35"/>
      <c r="J741" s="35"/>
      <c r="K741" s="35"/>
      <c r="L741" s="35"/>
      <c r="M741" s="36"/>
      <c r="N741" s="35"/>
      <c r="O741" s="35"/>
      <c r="P741" s="36"/>
      <c r="Q741" s="35"/>
      <c r="R741" s="35"/>
      <c r="S741" s="36"/>
      <c r="T741" s="35"/>
      <c r="U741" s="35"/>
      <c r="X741" s="35"/>
      <c r="Y741" s="35"/>
      <c r="Z741" s="35"/>
      <c r="AA741" s="35"/>
      <c r="AB741" s="35"/>
    </row>
    <row r="742" spans="6:28">
      <c r="F742" s="35"/>
      <c r="G742" s="35"/>
      <c r="H742" s="36"/>
      <c r="I742" s="35"/>
      <c r="J742" s="35"/>
      <c r="K742" s="35"/>
      <c r="L742" s="35"/>
      <c r="M742" s="36"/>
      <c r="N742" s="35"/>
      <c r="O742" s="35"/>
      <c r="P742" s="36"/>
      <c r="Q742" s="35"/>
      <c r="R742" s="35"/>
      <c r="S742" s="36"/>
      <c r="T742" s="35"/>
      <c r="U742" s="35"/>
      <c r="X742" s="35"/>
      <c r="Y742" s="35"/>
      <c r="Z742" s="35"/>
      <c r="AA742" s="35"/>
      <c r="AB742" s="35"/>
    </row>
    <row r="743" spans="6:28">
      <c r="F743" s="35"/>
      <c r="G743" s="35"/>
      <c r="H743" s="36"/>
      <c r="I743" s="35"/>
      <c r="J743" s="35"/>
      <c r="K743" s="35"/>
      <c r="L743" s="35"/>
      <c r="M743" s="36"/>
      <c r="N743" s="35"/>
      <c r="O743" s="35"/>
      <c r="P743" s="36"/>
      <c r="Q743" s="35"/>
      <c r="R743" s="35"/>
      <c r="S743" s="36"/>
      <c r="T743" s="35"/>
      <c r="U743" s="35"/>
      <c r="X743" s="35"/>
      <c r="Y743" s="35"/>
      <c r="Z743" s="35"/>
      <c r="AA743" s="35"/>
      <c r="AB743" s="35"/>
    </row>
    <row r="744" spans="6:28">
      <c r="F744" s="35"/>
      <c r="G744" s="35"/>
      <c r="H744" s="36"/>
      <c r="I744" s="35"/>
      <c r="J744" s="35"/>
      <c r="K744" s="35"/>
      <c r="L744" s="35"/>
      <c r="M744" s="36"/>
      <c r="N744" s="35"/>
      <c r="O744" s="35"/>
      <c r="P744" s="36"/>
      <c r="Q744" s="35"/>
      <c r="R744" s="35"/>
      <c r="S744" s="36"/>
      <c r="T744" s="35"/>
      <c r="U744" s="35"/>
      <c r="X744" s="35"/>
      <c r="Y744" s="35"/>
      <c r="Z744" s="35"/>
      <c r="AA744" s="35"/>
      <c r="AB744" s="35"/>
    </row>
    <row r="745" spans="6:28">
      <c r="F745" s="35"/>
      <c r="G745" s="35"/>
      <c r="H745" s="36"/>
      <c r="I745" s="35"/>
      <c r="J745" s="35"/>
      <c r="K745" s="35"/>
      <c r="L745" s="35"/>
      <c r="M745" s="36"/>
      <c r="N745" s="35"/>
      <c r="O745" s="35"/>
      <c r="P745" s="36"/>
      <c r="Q745" s="35"/>
      <c r="R745" s="35"/>
      <c r="S745" s="36"/>
      <c r="T745" s="35"/>
      <c r="U745" s="35"/>
      <c r="X745" s="35"/>
      <c r="Y745" s="35"/>
      <c r="Z745" s="35"/>
      <c r="AA745" s="35"/>
      <c r="AB745" s="35"/>
    </row>
    <row r="746" spans="6:28">
      <c r="F746" s="35"/>
      <c r="G746" s="35"/>
      <c r="H746" s="36"/>
      <c r="I746" s="35"/>
      <c r="J746" s="35"/>
      <c r="K746" s="35"/>
      <c r="L746" s="35"/>
      <c r="M746" s="36"/>
      <c r="N746" s="35"/>
      <c r="O746" s="35"/>
      <c r="P746" s="36"/>
      <c r="Q746" s="35"/>
      <c r="R746" s="35"/>
      <c r="S746" s="36"/>
      <c r="T746" s="35"/>
      <c r="U746" s="35"/>
      <c r="X746" s="35"/>
      <c r="Y746" s="35"/>
      <c r="Z746" s="35"/>
      <c r="AA746" s="35"/>
      <c r="AB746" s="35"/>
    </row>
    <row r="747" spans="6:28">
      <c r="F747" s="35"/>
      <c r="G747" s="35"/>
      <c r="H747" s="36"/>
      <c r="I747" s="35"/>
      <c r="J747" s="35"/>
      <c r="K747" s="35"/>
      <c r="L747" s="35"/>
      <c r="M747" s="36"/>
      <c r="N747" s="35"/>
      <c r="O747" s="35"/>
      <c r="P747" s="36"/>
      <c r="Q747" s="35"/>
      <c r="R747" s="35"/>
      <c r="S747" s="36"/>
      <c r="T747" s="35"/>
      <c r="U747" s="35"/>
      <c r="X747" s="35"/>
      <c r="Y747" s="35"/>
      <c r="Z747" s="35"/>
      <c r="AA747" s="35"/>
      <c r="AB747" s="35"/>
    </row>
    <row r="748" spans="6:28">
      <c r="F748" s="35"/>
      <c r="G748" s="35"/>
      <c r="H748" s="36"/>
      <c r="I748" s="35"/>
      <c r="J748" s="35"/>
      <c r="K748" s="35"/>
      <c r="L748" s="35"/>
      <c r="M748" s="36"/>
      <c r="N748" s="35"/>
      <c r="O748" s="35"/>
      <c r="P748" s="36"/>
      <c r="Q748" s="35"/>
      <c r="R748" s="35"/>
      <c r="S748" s="36"/>
      <c r="T748" s="35"/>
      <c r="U748" s="35"/>
      <c r="X748" s="35"/>
      <c r="Y748" s="35"/>
      <c r="Z748" s="35"/>
      <c r="AA748" s="35"/>
      <c r="AB748" s="35"/>
    </row>
    <row r="749" spans="6:28">
      <c r="F749" s="35"/>
      <c r="G749" s="35"/>
      <c r="H749" s="36"/>
      <c r="I749" s="35"/>
      <c r="J749" s="35"/>
      <c r="K749" s="35"/>
      <c r="L749" s="35"/>
      <c r="M749" s="36"/>
      <c r="N749" s="35"/>
      <c r="O749" s="35"/>
      <c r="P749" s="36"/>
      <c r="Q749" s="35"/>
      <c r="R749" s="35"/>
      <c r="S749" s="36"/>
      <c r="T749" s="35"/>
      <c r="U749" s="35"/>
      <c r="X749" s="35"/>
      <c r="Y749" s="35"/>
      <c r="Z749" s="35"/>
      <c r="AA749" s="35"/>
      <c r="AB749" s="35"/>
    </row>
    <row r="750" spans="6:28">
      <c r="F750" s="35"/>
      <c r="G750" s="35"/>
      <c r="H750" s="36"/>
      <c r="I750" s="35"/>
      <c r="J750" s="35"/>
      <c r="K750" s="35"/>
      <c r="L750" s="35"/>
      <c r="M750" s="36"/>
      <c r="N750" s="35"/>
      <c r="O750" s="35"/>
      <c r="P750" s="36"/>
      <c r="Q750" s="35"/>
      <c r="R750" s="35"/>
      <c r="S750" s="36"/>
      <c r="T750" s="35"/>
      <c r="U750" s="35"/>
      <c r="X750" s="35"/>
      <c r="Y750" s="35"/>
      <c r="Z750" s="35"/>
      <c r="AA750" s="35"/>
      <c r="AB750" s="35"/>
    </row>
    <row r="751" spans="6:28">
      <c r="F751" s="35"/>
      <c r="G751" s="35"/>
      <c r="H751" s="36"/>
      <c r="I751" s="35"/>
      <c r="J751" s="35"/>
      <c r="K751" s="35"/>
      <c r="L751" s="35"/>
      <c r="M751" s="36"/>
      <c r="N751" s="35"/>
      <c r="O751" s="35"/>
      <c r="P751" s="36"/>
      <c r="Q751" s="35"/>
      <c r="R751" s="35"/>
      <c r="S751" s="36"/>
      <c r="T751" s="35"/>
      <c r="U751" s="35"/>
      <c r="X751" s="35"/>
      <c r="Y751" s="35"/>
      <c r="Z751" s="35"/>
      <c r="AA751" s="35"/>
      <c r="AB751" s="35"/>
    </row>
    <row r="752" spans="6:28">
      <c r="F752" s="35"/>
      <c r="G752" s="35"/>
      <c r="H752" s="36"/>
      <c r="I752" s="35"/>
      <c r="J752" s="35"/>
      <c r="K752" s="35"/>
      <c r="L752" s="35"/>
      <c r="M752" s="36"/>
      <c r="N752" s="35"/>
      <c r="O752" s="35"/>
      <c r="P752" s="36"/>
      <c r="Q752" s="35"/>
      <c r="R752" s="35"/>
      <c r="S752" s="36"/>
      <c r="T752" s="35"/>
      <c r="U752" s="35"/>
      <c r="X752" s="35"/>
      <c r="Y752" s="35"/>
      <c r="Z752" s="35"/>
      <c r="AA752" s="35"/>
      <c r="AB752" s="35"/>
    </row>
    <row r="753" spans="6:28">
      <c r="F753" s="35"/>
      <c r="G753" s="35"/>
      <c r="H753" s="36"/>
      <c r="I753" s="35"/>
      <c r="J753" s="35"/>
      <c r="K753" s="35"/>
      <c r="L753" s="35"/>
      <c r="M753" s="36"/>
      <c r="N753" s="35"/>
      <c r="O753" s="35"/>
      <c r="P753" s="36"/>
      <c r="Q753" s="35"/>
      <c r="R753" s="35"/>
      <c r="S753" s="36"/>
      <c r="T753" s="35"/>
      <c r="U753" s="35"/>
      <c r="X753" s="35"/>
      <c r="Y753" s="35"/>
      <c r="Z753" s="35"/>
      <c r="AA753" s="35"/>
      <c r="AB753" s="35"/>
    </row>
    <row r="754" spans="6:28">
      <c r="F754" s="35"/>
      <c r="G754" s="35"/>
      <c r="H754" s="36"/>
      <c r="I754" s="35"/>
      <c r="J754" s="35"/>
      <c r="K754" s="35"/>
      <c r="L754" s="35"/>
      <c r="M754" s="36"/>
      <c r="N754" s="35"/>
      <c r="O754" s="35"/>
      <c r="P754" s="36"/>
      <c r="Q754" s="35"/>
      <c r="R754" s="35"/>
      <c r="S754" s="36"/>
      <c r="T754" s="35"/>
      <c r="U754" s="35"/>
      <c r="X754" s="35"/>
      <c r="Y754" s="35"/>
      <c r="Z754" s="35"/>
      <c r="AA754" s="35"/>
      <c r="AB754" s="35"/>
    </row>
    <row r="755" spans="6:28">
      <c r="F755" s="35"/>
      <c r="G755" s="35"/>
      <c r="H755" s="36"/>
      <c r="I755" s="35"/>
      <c r="J755" s="35"/>
      <c r="K755" s="35"/>
      <c r="L755" s="35"/>
      <c r="M755" s="36"/>
      <c r="N755" s="35"/>
      <c r="O755" s="35"/>
      <c r="P755" s="36"/>
      <c r="Q755" s="35"/>
      <c r="R755" s="35"/>
      <c r="S755" s="36"/>
      <c r="T755" s="35"/>
      <c r="U755" s="35"/>
      <c r="X755" s="35"/>
      <c r="Y755" s="35"/>
      <c r="Z755" s="35"/>
      <c r="AA755" s="35"/>
      <c r="AB755" s="35"/>
    </row>
    <row r="756" spans="6:28">
      <c r="F756" s="35"/>
      <c r="G756" s="35"/>
      <c r="H756" s="36"/>
      <c r="I756" s="35"/>
      <c r="J756" s="35"/>
      <c r="K756" s="35"/>
      <c r="L756" s="35"/>
      <c r="M756" s="36"/>
      <c r="N756" s="35"/>
      <c r="O756" s="35"/>
      <c r="P756" s="36"/>
      <c r="Q756" s="35"/>
      <c r="R756" s="35"/>
      <c r="S756" s="36"/>
      <c r="T756" s="35"/>
      <c r="U756" s="35"/>
      <c r="X756" s="35"/>
      <c r="Y756" s="35"/>
      <c r="Z756" s="35"/>
      <c r="AA756" s="35"/>
      <c r="AB756" s="35"/>
    </row>
    <row r="757" spans="6:28">
      <c r="F757" s="35"/>
      <c r="G757" s="35"/>
      <c r="H757" s="36"/>
      <c r="I757" s="35"/>
      <c r="J757" s="35"/>
      <c r="K757" s="35"/>
      <c r="L757" s="35"/>
      <c r="M757" s="36"/>
      <c r="N757" s="35"/>
      <c r="O757" s="35"/>
      <c r="P757" s="36"/>
      <c r="Q757" s="35"/>
      <c r="R757" s="35"/>
      <c r="S757" s="36"/>
      <c r="T757" s="35"/>
      <c r="U757" s="35"/>
      <c r="X757" s="35"/>
      <c r="Y757" s="35"/>
      <c r="Z757" s="35"/>
      <c r="AA757" s="35"/>
      <c r="AB757" s="35"/>
    </row>
    <row r="758" spans="6:28">
      <c r="F758" s="35"/>
      <c r="G758" s="35"/>
      <c r="H758" s="36"/>
      <c r="I758" s="35"/>
      <c r="J758" s="35"/>
      <c r="K758" s="35"/>
      <c r="L758" s="35"/>
      <c r="M758" s="36"/>
      <c r="N758" s="35"/>
      <c r="O758" s="35"/>
      <c r="P758" s="36"/>
      <c r="Q758" s="35"/>
      <c r="R758" s="35"/>
      <c r="S758" s="36"/>
      <c r="T758" s="35"/>
      <c r="U758" s="35"/>
      <c r="X758" s="35"/>
      <c r="Y758" s="35"/>
      <c r="Z758" s="35"/>
      <c r="AA758" s="35"/>
      <c r="AB758" s="35"/>
    </row>
    <row r="759" spans="6:28">
      <c r="F759" s="35"/>
      <c r="G759" s="35"/>
      <c r="H759" s="36"/>
      <c r="I759" s="35"/>
      <c r="J759" s="35"/>
      <c r="K759" s="35"/>
      <c r="L759" s="35"/>
      <c r="M759" s="36"/>
      <c r="N759" s="35"/>
      <c r="O759" s="35"/>
      <c r="P759" s="36"/>
      <c r="Q759" s="35"/>
      <c r="R759" s="35"/>
      <c r="S759" s="36"/>
      <c r="T759" s="35"/>
      <c r="U759" s="35"/>
      <c r="X759" s="35"/>
      <c r="Y759" s="35"/>
      <c r="Z759" s="35"/>
      <c r="AA759" s="35"/>
      <c r="AB759" s="35"/>
    </row>
    <row r="760" spans="6:28">
      <c r="F760" s="35"/>
      <c r="G760" s="35"/>
      <c r="H760" s="36"/>
      <c r="I760" s="35"/>
      <c r="J760" s="35"/>
      <c r="K760" s="35"/>
      <c r="L760" s="35"/>
      <c r="M760" s="36"/>
      <c r="N760" s="35"/>
      <c r="O760" s="35"/>
      <c r="P760" s="36"/>
      <c r="Q760" s="35"/>
      <c r="R760" s="35"/>
      <c r="S760" s="36"/>
      <c r="T760" s="35"/>
      <c r="U760" s="35"/>
      <c r="X760" s="35"/>
      <c r="Y760" s="35"/>
      <c r="Z760" s="35"/>
      <c r="AA760" s="35"/>
      <c r="AB760" s="35"/>
    </row>
    <row r="761" spans="6:28">
      <c r="F761" s="35"/>
      <c r="G761" s="35"/>
      <c r="H761" s="36"/>
      <c r="I761" s="35"/>
      <c r="J761" s="35"/>
      <c r="K761" s="35"/>
      <c r="L761" s="35"/>
      <c r="M761" s="36"/>
      <c r="N761" s="35"/>
      <c r="O761" s="35"/>
      <c r="P761" s="36"/>
      <c r="Q761" s="35"/>
      <c r="R761" s="35"/>
      <c r="S761" s="36"/>
      <c r="T761" s="35"/>
      <c r="U761" s="35"/>
      <c r="X761" s="35"/>
      <c r="Y761" s="35"/>
      <c r="Z761" s="35"/>
      <c r="AA761" s="35"/>
      <c r="AB761" s="35"/>
    </row>
    <row r="762" spans="6:28">
      <c r="F762" s="35"/>
      <c r="G762" s="35"/>
      <c r="H762" s="36"/>
      <c r="I762" s="35"/>
      <c r="J762" s="35"/>
      <c r="K762" s="35"/>
      <c r="L762" s="35"/>
      <c r="M762" s="36"/>
      <c r="N762" s="35"/>
      <c r="O762" s="35"/>
      <c r="P762" s="36"/>
      <c r="Q762" s="35"/>
      <c r="R762" s="35"/>
      <c r="S762" s="36"/>
      <c r="T762" s="35"/>
      <c r="U762" s="35"/>
      <c r="X762" s="35"/>
      <c r="Y762" s="35"/>
      <c r="Z762" s="35"/>
      <c r="AA762" s="35"/>
      <c r="AB762" s="35"/>
    </row>
    <row r="763" spans="6:28">
      <c r="F763" s="35"/>
      <c r="G763" s="35"/>
      <c r="H763" s="36"/>
      <c r="I763" s="35"/>
      <c r="J763" s="35"/>
      <c r="K763" s="35"/>
      <c r="L763" s="35"/>
      <c r="M763" s="36"/>
      <c r="N763" s="35"/>
      <c r="O763" s="35"/>
      <c r="P763" s="36"/>
      <c r="Q763" s="35"/>
      <c r="R763" s="35"/>
      <c r="S763" s="36"/>
      <c r="T763" s="35"/>
      <c r="U763" s="35"/>
      <c r="X763" s="35"/>
      <c r="Y763" s="35"/>
      <c r="Z763" s="35"/>
      <c r="AA763" s="35"/>
      <c r="AB763" s="35"/>
    </row>
    <row r="764" spans="6:28">
      <c r="F764" s="35"/>
      <c r="G764" s="35"/>
      <c r="H764" s="36"/>
      <c r="I764" s="35"/>
      <c r="J764" s="35"/>
      <c r="K764" s="35"/>
      <c r="L764" s="35"/>
      <c r="M764" s="36"/>
      <c r="N764" s="35"/>
      <c r="O764" s="35"/>
      <c r="P764" s="36"/>
      <c r="Q764" s="35"/>
      <c r="R764" s="35"/>
      <c r="S764" s="36"/>
      <c r="T764" s="35"/>
      <c r="U764" s="35"/>
      <c r="X764" s="35"/>
      <c r="Y764" s="35"/>
      <c r="Z764" s="35"/>
      <c r="AA764" s="35"/>
      <c r="AB764" s="35"/>
    </row>
    <row r="765" spans="6:28">
      <c r="F765" s="35"/>
      <c r="G765" s="35"/>
      <c r="H765" s="36"/>
      <c r="I765" s="35"/>
      <c r="J765" s="35"/>
      <c r="K765" s="35"/>
      <c r="L765" s="35"/>
      <c r="M765" s="36"/>
      <c r="N765" s="35"/>
      <c r="O765" s="35"/>
      <c r="P765" s="36"/>
      <c r="Q765" s="35"/>
      <c r="R765" s="35"/>
      <c r="S765" s="36"/>
      <c r="T765" s="35"/>
      <c r="U765" s="35"/>
      <c r="X765" s="35"/>
      <c r="Y765" s="35"/>
      <c r="Z765" s="35"/>
      <c r="AA765" s="35"/>
      <c r="AB765" s="35"/>
    </row>
    <row r="766" spans="6:28">
      <c r="F766" s="35"/>
      <c r="G766" s="35"/>
      <c r="H766" s="36"/>
      <c r="I766" s="35"/>
      <c r="J766" s="35"/>
      <c r="K766" s="35"/>
      <c r="L766" s="35"/>
      <c r="M766" s="36"/>
      <c r="N766" s="35"/>
      <c r="O766" s="35"/>
      <c r="P766" s="36"/>
      <c r="Q766" s="35"/>
      <c r="R766" s="35"/>
      <c r="S766" s="36"/>
      <c r="T766" s="35"/>
      <c r="U766" s="35"/>
      <c r="X766" s="35"/>
      <c r="Y766" s="35"/>
      <c r="Z766" s="35"/>
      <c r="AA766" s="35"/>
      <c r="AB766" s="35"/>
    </row>
    <row r="767" spans="6:28">
      <c r="F767" s="35"/>
      <c r="G767" s="35"/>
      <c r="H767" s="36"/>
      <c r="I767" s="35"/>
      <c r="J767" s="35"/>
      <c r="K767" s="35"/>
      <c r="L767" s="35"/>
      <c r="M767" s="36"/>
      <c r="N767" s="35"/>
      <c r="O767" s="35"/>
      <c r="P767" s="36"/>
      <c r="Q767" s="35"/>
      <c r="R767" s="35"/>
      <c r="S767" s="36"/>
      <c r="T767" s="35"/>
      <c r="U767" s="35"/>
      <c r="X767" s="35"/>
      <c r="Y767" s="35"/>
      <c r="Z767" s="35"/>
      <c r="AA767" s="35"/>
      <c r="AB767" s="35"/>
    </row>
    <row r="768" spans="6:28">
      <c r="F768" s="35"/>
      <c r="G768" s="35"/>
      <c r="H768" s="36"/>
      <c r="I768" s="35"/>
      <c r="J768" s="35"/>
      <c r="K768" s="35"/>
      <c r="L768" s="35"/>
      <c r="M768" s="36"/>
      <c r="N768" s="35"/>
      <c r="O768" s="35"/>
      <c r="P768" s="36"/>
      <c r="Q768" s="35"/>
      <c r="R768" s="35"/>
      <c r="S768" s="36"/>
      <c r="T768" s="35"/>
      <c r="U768" s="35"/>
      <c r="X768" s="35"/>
      <c r="Y768" s="35"/>
      <c r="Z768" s="35"/>
      <c r="AA768" s="35"/>
      <c r="AB768" s="35"/>
    </row>
    <row r="769" spans="6:28">
      <c r="F769" s="35"/>
      <c r="G769" s="35"/>
      <c r="H769" s="36"/>
      <c r="I769" s="35"/>
      <c r="J769" s="35"/>
      <c r="K769" s="35"/>
      <c r="L769" s="35"/>
      <c r="M769" s="36"/>
      <c r="N769" s="35"/>
      <c r="O769" s="35"/>
      <c r="P769" s="36"/>
      <c r="Q769" s="35"/>
      <c r="R769" s="35"/>
      <c r="S769" s="36"/>
      <c r="T769" s="35"/>
      <c r="U769" s="35"/>
      <c r="X769" s="35"/>
      <c r="Y769" s="35"/>
      <c r="Z769" s="35"/>
      <c r="AA769" s="35"/>
      <c r="AB769" s="35"/>
    </row>
    <row r="770" spans="6:28">
      <c r="F770" s="35"/>
      <c r="G770" s="35"/>
      <c r="H770" s="36"/>
      <c r="I770" s="35"/>
      <c r="J770" s="35"/>
      <c r="K770" s="35"/>
      <c r="L770" s="35"/>
      <c r="M770" s="36"/>
      <c r="N770" s="35"/>
      <c r="O770" s="35"/>
      <c r="P770" s="36"/>
      <c r="Q770" s="35"/>
      <c r="R770" s="35"/>
      <c r="S770" s="36"/>
      <c r="T770" s="35"/>
      <c r="U770" s="35"/>
      <c r="X770" s="35"/>
      <c r="Y770" s="35"/>
      <c r="Z770" s="35"/>
      <c r="AA770" s="35"/>
      <c r="AB770" s="35"/>
    </row>
    <row r="771" spans="6:28">
      <c r="F771" s="35"/>
      <c r="G771" s="35"/>
      <c r="H771" s="36"/>
      <c r="I771" s="35"/>
      <c r="J771" s="35"/>
      <c r="K771" s="35"/>
      <c r="L771" s="35"/>
      <c r="M771" s="36"/>
      <c r="N771" s="35"/>
      <c r="O771" s="35"/>
      <c r="P771" s="36"/>
      <c r="Q771" s="35"/>
      <c r="R771" s="35"/>
      <c r="S771" s="36"/>
      <c r="T771" s="35"/>
      <c r="U771" s="35"/>
      <c r="X771" s="35"/>
      <c r="Y771" s="35"/>
      <c r="Z771" s="35"/>
      <c r="AA771" s="35"/>
      <c r="AB771" s="35"/>
    </row>
    <row r="772" spans="6:28">
      <c r="F772" s="35"/>
      <c r="G772" s="35"/>
      <c r="H772" s="36"/>
      <c r="I772" s="35"/>
      <c r="J772" s="35"/>
      <c r="K772" s="35"/>
      <c r="L772" s="35"/>
      <c r="M772" s="36"/>
      <c r="N772" s="35"/>
      <c r="O772" s="35"/>
      <c r="P772" s="36"/>
      <c r="Q772" s="35"/>
      <c r="R772" s="35"/>
      <c r="S772" s="36"/>
      <c r="T772" s="35"/>
      <c r="U772" s="35"/>
      <c r="X772" s="35"/>
      <c r="Y772" s="35"/>
      <c r="Z772" s="35"/>
      <c r="AA772" s="35"/>
      <c r="AB772" s="35"/>
    </row>
    <row r="773" spans="6:28">
      <c r="F773" s="35"/>
      <c r="G773" s="35"/>
      <c r="H773" s="36"/>
      <c r="I773" s="35"/>
      <c r="J773" s="35"/>
      <c r="K773" s="35"/>
      <c r="L773" s="35"/>
      <c r="M773" s="36"/>
      <c r="N773" s="35"/>
      <c r="O773" s="35"/>
      <c r="P773" s="36"/>
      <c r="Q773" s="35"/>
      <c r="R773" s="35"/>
      <c r="S773" s="36"/>
      <c r="T773" s="35"/>
      <c r="U773" s="35"/>
      <c r="X773" s="35"/>
      <c r="Y773" s="35"/>
      <c r="Z773" s="35"/>
      <c r="AA773" s="35"/>
      <c r="AB773" s="35"/>
    </row>
    <row r="774" spans="6:28">
      <c r="F774" s="35"/>
      <c r="G774" s="35"/>
      <c r="H774" s="36"/>
      <c r="I774" s="35"/>
      <c r="J774" s="35"/>
      <c r="K774" s="35"/>
      <c r="L774" s="35"/>
      <c r="M774" s="36"/>
      <c r="N774" s="35"/>
      <c r="O774" s="35"/>
      <c r="P774" s="36"/>
      <c r="Q774" s="35"/>
      <c r="R774" s="35"/>
      <c r="S774" s="36"/>
      <c r="T774" s="35"/>
      <c r="U774" s="35"/>
      <c r="X774" s="35"/>
      <c r="Y774" s="35"/>
      <c r="Z774" s="35"/>
      <c r="AA774" s="35"/>
      <c r="AB774" s="35"/>
    </row>
    <row r="775" spans="6:28">
      <c r="F775" s="35"/>
      <c r="G775" s="35"/>
      <c r="H775" s="36"/>
      <c r="I775" s="35"/>
      <c r="J775" s="35"/>
      <c r="K775" s="35"/>
      <c r="L775" s="35"/>
      <c r="M775" s="36"/>
      <c r="N775" s="35"/>
      <c r="O775" s="35"/>
      <c r="P775" s="36"/>
      <c r="Q775" s="35"/>
      <c r="R775" s="35"/>
      <c r="S775" s="36"/>
      <c r="T775" s="35"/>
      <c r="U775" s="35"/>
      <c r="X775" s="35"/>
      <c r="Y775" s="35"/>
      <c r="Z775" s="35"/>
      <c r="AA775" s="35"/>
      <c r="AB775" s="35"/>
    </row>
    <row r="776" spans="6:28">
      <c r="F776" s="35"/>
      <c r="G776" s="35"/>
      <c r="H776" s="36"/>
      <c r="I776" s="35"/>
      <c r="J776" s="35"/>
      <c r="K776" s="35"/>
      <c r="L776" s="35"/>
      <c r="M776" s="36"/>
      <c r="N776" s="35"/>
      <c r="O776" s="35"/>
      <c r="P776" s="36"/>
      <c r="Q776" s="35"/>
      <c r="R776" s="35"/>
      <c r="S776" s="36"/>
      <c r="T776" s="35"/>
      <c r="U776" s="35"/>
      <c r="X776" s="35"/>
      <c r="Y776" s="35"/>
      <c r="Z776" s="35"/>
      <c r="AA776" s="35"/>
      <c r="AB776" s="35"/>
    </row>
    <row r="777" spans="6:28">
      <c r="F777" s="35"/>
      <c r="G777" s="35"/>
      <c r="H777" s="36"/>
      <c r="I777" s="35"/>
      <c r="J777" s="35"/>
      <c r="K777" s="35"/>
      <c r="L777" s="35"/>
      <c r="M777" s="36"/>
      <c r="N777" s="35"/>
      <c r="O777" s="35"/>
      <c r="P777" s="36"/>
      <c r="Q777" s="35"/>
      <c r="R777" s="35"/>
      <c r="S777" s="36"/>
      <c r="T777" s="35"/>
      <c r="U777" s="35"/>
      <c r="X777" s="35"/>
      <c r="Y777" s="35"/>
      <c r="Z777" s="35"/>
      <c r="AA777" s="35"/>
      <c r="AB777" s="35"/>
    </row>
    <row r="778" spans="6:28">
      <c r="F778" s="35"/>
      <c r="G778" s="35"/>
      <c r="H778" s="36"/>
      <c r="I778" s="35"/>
      <c r="J778" s="35"/>
      <c r="K778" s="35"/>
      <c r="L778" s="35"/>
      <c r="M778" s="36"/>
      <c r="N778" s="35"/>
      <c r="O778" s="35"/>
      <c r="P778" s="36"/>
      <c r="Q778" s="35"/>
      <c r="R778" s="35"/>
      <c r="S778" s="36"/>
      <c r="T778" s="35"/>
      <c r="U778" s="35"/>
      <c r="X778" s="35"/>
      <c r="Y778" s="35"/>
      <c r="Z778" s="35"/>
      <c r="AA778" s="35"/>
      <c r="AB778" s="35"/>
    </row>
    <row r="779" spans="6:28">
      <c r="F779" s="35"/>
      <c r="G779" s="35"/>
      <c r="H779" s="36"/>
      <c r="I779" s="35"/>
      <c r="J779" s="35"/>
      <c r="K779" s="35"/>
      <c r="L779" s="35"/>
      <c r="M779" s="36"/>
      <c r="N779" s="35"/>
      <c r="O779" s="35"/>
      <c r="P779" s="36"/>
      <c r="Q779" s="35"/>
      <c r="R779" s="35"/>
      <c r="S779" s="36"/>
      <c r="T779" s="35"/>
      <c r="U779" s="35"/>
      <c r="X779" s="35"/>
      <c r="Y779" s="35"/>
      <c r="Z779" s="35"/>
      <c r="AA779" s="35"/>
      <c r="AB779" s="35"/>
    </row>
    <row r="780" spans="6:28">
      <c r="F780" s="35"/>
      <c r="G780" s="35"/>
      <c r="H780" s="36"/>
      <c r="I780" s="35"/>
      <c r="J780" s="35"/>
      <c r="K780" s="35"/>
      <c r="L780" s="35"/>
      <c r="M780" s="36"/>
      <c r="N780" s="35"/>
      <c r="O780" s="35"/>
      <c r="P780" s="36"/>
      <c r="Q780" s="35"/>
      <c r="R780" s="35"/>
      <c r="S780" s="36"/>
      <c r="T780" s="35"/>
      <c r="U780" s="35"/>
      <c r="X780" s="35"/>
      <c r="Y780" s="35"/>
      <c r="Z780" s="35"/>
      <c r="AA780" s="35"/>
      <c r="AB780" s="35"/>
    </row>
    <row r="781" spans="6:28">
      <c r="F781" s="35"/>
      <c r="G781" s="35"/>
      <c r="H781" s="36"/>
      <c r="I781" s="35"/>
      <c r="J781" s="35"/>
      <c r="K781" s="35"/>
      <c r="L781" s="35"/>
      <c r="M781" s="36"/>
      <c r="N781" s="35"/>
      <c r="O781" s="35"/>
      <c r="P781" s="36"/>
      <c r="Q781" s="35"/>
      <c r="R781" s="35"/>
      <c r="S781" s="36"/>
      <c r="T781" s="35"/>
      <c r="U781" s="35"/>
      <c r="X781" s="35"/>
      <c r="Y781" s="35"/>
      <c r="Z781" s="35"/>
      <c r="AA781" s="35"/>
      <c r="AB781" s="35"/>
    </row>
    <row r="782" spans="6:28">
      <c r="F782" s="35"/>
      <c r="G782" s="35"/>
      <c r="H782" s="36"/>
      <c r="I782" s="35"/>
      <c r="J782" s="35"/>
      <c r="K782" s="35"/>
      <c r="L782" s="35"/>
      <c r="M782" s="36"/>
      <c r="N782" s="35"/>
      <c r="O782" s="35"/>
      <c r="P782" s="36"/>
      <c r="Q782" s="35"/>
      <c r="R782" s="35"/>
      <c r="S782" s="36"/>
      <c r="T782" s="35"/>
      <c r="U782" s="35"/>
      <c r="X782" s="35"/>
      <c r="Y782" s="35"/>
      <c r="Z782" s="35"/>
      <c r="AA782" s="35"/>
      <c r="AB782" s="35"/>
    </row>
    <row r="783" spans="6:28">
      <c r="F783" s="35"/>
      <c r="G783" s="35"/>
      <c r="H783" s="36"/>
      <c r="I783" s="35"/>
      <c r="J783" s="35"/>
      <c r="K783" s="35"/>
      <c r="L783" s="35"/>
      <c r="M783" s="36"/>
      <c r="N783" s="35"/>
      <c r="O783" s="35"/>
      <c r="P783" s="36"/>
      <c r="Q783" s="35"/>
      <c r="R783" s="35"/>
      <c r="S783" s="36"/>
      <c r="T783" s="35"/>
      <c r="U783" s="35"/>
      <c r="X783" s="35"/>
      <c r="Y783" s="35"/>
      <c r="Z783" s="35"/>
      <c r="AA783" s="35"/>
      <c r="AB783" s="35"/>
    </row>
    <row r="784" spans="6:28">
      <c r="F784" s="35"/>
      <c r="G784" s="35"/>
      <c r="H784" s="36"/>
      <c r="I784" s="35"/>
      <c r="J784" s="35"/>
      <c r="K784" s="35"/>
      <c r="L784" s="35"/>
      <c r="M784" s="36"/>
      <c r="N784" s="35"/>
      <c r="O784" s="35"/>
      <c r="P784" s="36"/>
      <c r="Q784" s="35"/>
      <c r="R784" s="35"/>
      <c r="S784" s="36"/>
      <c r="T784" s="35"/>
      <c r="U784" s="35"/>
      <c r="X784" s="35"/>
      <c r="Y784" s="35"/>
      <c r="Z784" s="35"/>
      <c r="AA784" s="35"/>
      <c r="AB784" s="35"/>
    </row>
    <row r="785" spans="6:28">
      <c r="F785" s="35"/>
      <c r="G785" s="35"/>
      <c r="H785" s="36"/>
      <c r="I785" s="35"/>
      <c r="J785" s="35"/>
      <c r="K785" s="35"/>
      <c r="L785" s="35"/>
      <c r="M785" s="36"/>
      <c r="N785" s="35"/>
      <c r="O785" s="35"/>
      <c r="P785" s="36"/>
      <c r="Q785" s="35"/>
      <c r="R785" s="35"/>
      <c r="S785" s="36"/>
      <c r="T785" s="35"/>
      <c r="U785" s="35"/>
      <c r="X785" s="35"/>
      <c r="Y785" s="35"/>
      <c r="Z785" s="35"/>
      <c r="AA785" s="35"/>
      <c r="AB785" s="35"/>
    </row>
    <row r="786" spans="6:28">
      <c r="F786" s="35"/>
      <c r="G786" s="35"/>
      <c r="H786" s="36"/>
      <c r="I786" s="35"/>
      <c r="J786" s="35"/>
      <c r="K786" s="35"/>
      <c r="L786" s="35"/>
      <c r="M786" s="36"/>
      <c r="N786" s="35"/>
      <c r="O786" s="35"/>
      <c r="P786" s="36"/>
      <c r="Q786" s="35"/>
      <c r="R786" s="35"/>
      <c r="S786" s="36"/>
      <c r="T786" s="35"/>
      <c r="U786" s="35"/>
      <c r="X786" s="35"/>
      <c r="Y786" s="35"/>
      <c r="Z786" s="35"/>
      <c r="AA786" s="35"/>
      <c r="AB786" s="35"/>
    </row>
    <row r="787" spans="6:28">
      <c r="F787" s="35"/>
      <c r="G787" s="35"/>
      <c r="H787" s="36"/>
      <c r="I787" s="35"/>
      <c r="J787" s="35"/>
      <c r="K787" s="35"/>
      <c r="L787" s="35"/>
      <c r="M787" s="36"/>
      <c r="N787" s="35"/>
      <c r="O787" s="35"/>
      <c r="P787" s="36"/>
      <c r="Q787" s="35"/>
      <c r="R787" s="35"/>
      <c r="S787" s="36"/>
      <c r="T787" s="35"/>
      <c r="U787" s="35"/>
      <c r="X787" s="35"/>
      <c r="Y787" s="35"/>
      <c r="Z787" s="35"/>
      <c r="AA787" s="35"/>
      <c r="AB787" s="35"/>
    </row>
    <row r="788" spans="6:28">
      <c r="F788" s="35"/>
      <c r="G788" s="35"/>
      <c r="H788" s="36"/>
      <c r="I788" s="35"/>
      <c r="J788" s="35"/>
      <c r="K788" s="35"/>
      <c r="L788" s="35"/>
      <c r="M788" s="36"/>
      <c r="N788" s="35"/>
      <c r="O788" s="35"/>
      <c r="P788" s="36"/>
      <c r="Q788" s="35"/>
      <c r="R788" s="35"/>
      <c r="S788" s="36"/>
      <c r="T788" s="35"/>
      <c r="U788" s="35"/>
      <c r="X788" s="35"/>
      <c r="Y788" s="35"/>
      <c r="Z788" s="35"/>
      <c r="AA788" s="35"/>
      <c r="AB788" s="35"/>
    </row>
    <row r="789" spans="6:28">
      <c r="F789" s="35"/>
      <c r="G789" s="35"/>
      <c r="H789" s="36"/>
      <c r="I789" s="35"/>
      <c r="J789" s="35"/>
      <c r="K789" s="35"/>
      <c r="L789" s="35"/>
      <c r="M789" s="36"/>
      <c r="N789" s="35"/>
      <c r="O789" s="35"/>
      <c r="P789" s="36"/>
      <c r="Q789" s="35"/>
      <c r="R789" s="35"/>
      <c r="S789" s="36"/>
      <c r="T789" s="35"/>
      <c r="U789" s="35"/>
      <c r="X789" s="35"/>
      <c r="Y789" s="35"/>
      <c r="Z789" s="35"/>
      <c r="AA789" s="35"/>
      <c r="AB789" s="35"/>
    </row>
    <row r="790" spans="6:28">
      <c r="F790" s="35"/>
      <c r="G790" s="35"/>
      <c r="H790" s="36"/>
      <c r="I790" s="35"/>
      <c r="J790" s="35"/>
      <c r="K790" s="35"/>
      <c r="L790" s="35"/>
      <c r="M790" s="36"/>
      <c r="N790" s="35"/>
      <c r="O790" s="35"/>
      <c r="P790" s="36"/>
      <c r="Q790" s="35"/>
      <c r="R790" s="35"/>
      <c r="S790" s="36"/>
      <c r="T790" s="35"/>
      <c r="U790" s="35"/>
      <c r="X790" s="35"/>
      <c r="Y790" s="35"/>
      <c r="Z790" s="35"/>
      <c r="AA790" s="35"/>
      <c r="AB790" s="35"/>
    </row>
    <row r="791" spans="6:28">
      <c r="F791" s="35"/>
      <c r="G791" s="35"/>
      <c r="H791" s="36"/>
      <c r="I791" s="35"/>
      <c r="J791" s="35"/>
      <c r="K791" s="35"/>
      <c r="L791" s="35"/>
      <c r="M791" s="36"/>
      <c r="N791" s="35"/>
      <c r="O791" s="35"/>
      <c r="P791" s="36"/>
      <c r="Q791" s="35"/>
      <c r="R791" s="35"/>
      <c r="S791" s="36"/>
      <c r="T791" s="35"/>
      <c r="U791" s="35"/>
      <c r="X791" s="35"/>
      <c r="Y791" s="35"/>
      <c r="Z791" s="35"/>
      <c r="AA791" s="35"/>
      <c r="AB791" s="35"/>
    </row>
    <row r="792" spans="6:28">
      <c r="F792" s="35"/>
      <c r="G792" s="35"/>
      <c r="H792" s="36"/>
      <c r="I792" s="35"/>
      <c r="J792" s="35"/>
      <c r="K792" s="35"/>
      <c r="L792" s="35"/>
      <c r="M792" s="36"/>
      <c r="N792" s="35"/>
      <c r="O792" s="35"/>
      <c r="P792" s="36"/>
      <c r="Q792" s="35"/>
      <c r="R792" s="35"/>
      <c r="S792" s="36"/>
      <c r="T792" s="35"/>
      <c r="U792" s="35"/>
      <c r="X792" s="35"/>
      <c r="Y792" s="35"/>
      <c r="Z792" s="35"/>
      <c r="AA792" s="35"/>
      <c r="AB792" s="35"/>
    </row>
    <row r="793" spans="6:28">
      <c r="F793" s="35"/>
      <c r="G793" s="35"/>
      <c r="H793" s="36"/>
      <c r="I793" s="35"/>
      <c r="J793" s="35"/>
      <c r="K793" s="35"/>
      <c r="L793" s="35"/>
      <c r="M793" s="36"/>
      <c r="N793" s="35"/>
      <c r="O793" s="35"/>
      <c r="P793" s="36"/>
      <c r="Q793" s="35"/>
      <c r="R793" s="35"/>
      <c r="S793" s="36"/>
      <c r="T793" s="35"/>
      <c r="U793" s="35"/>
      <c r="X793" s="35"/>
      <c r="Y793" s="35"/>
      <c r="Z793" s="35"/>
      <c r="AA793" s="35"/>
      <c r="AB793" s="35"/>
    </row>
    <row r="794" spans="6:28">
      <c r="F794" s="35"/>
      <c r="G794" s="35"/>
      <c r="H794" s="36"/>
      <c r="I794" s="35"/>
      <c r="J794" s="35"/>
      <c r="K794" s="35"/>
      <c r="L794" s="35"/>
      <c r="M794" s="36"/>
      <c r="N794" s="35"/>
      <c r="O794" s="35"/>
      <c r="P794" s="36"/>
      <c r="Q794" s="35"/>
      <c r="R794" s="35"/>
      <c r="S794" s="36"/>
      <c r="T794" s="35"/>
      <c r="U794" s="35"/>
      <c r="X794" s="35"/>
      <c r="Y794" s="35"/>
      <c r="Z794" s="35"/>
      <c r="AA794" s="35"/>
      <c r="AB794" s="35"/>
    </row>
    <row r="795" spans="6:28">
      <c r="F795" s="35"/>
      <c r="G795" s="35"/>
      <c r="H795" s="36"/>
      <c r="I795" s="35"/>
      <c r="J795" s="35"/>
      <c r="K795" s="35"/>
      <c r="L795" s="35"/>
      <c r="M795" s="36"/>
      <c r="N795" s="35"/>
      <c r="O795" s="35"/>
      <c r="P795" s="36"/>
      <c r="Q795" s="35"/>
      <c r="R795" s="35"/>
      <c r="S795" s="36"/>
      <c r="T795" s="35"/>
      <c r="U795" s="35"/>
      <c r="X795" s="35"/>
      <c r="Y795" s="35"/>
      <c r="Z795" s="35"/>
      <c r="AA795" s="35"/>
      <c r="AB795" s="35"/>
    </row>
    <row r="796" spans="6:28">
      <c r="F796" s="35"/>
      <c r="G796" s="35"/>
      <c r="H796" s="36"/>
      <c r="I796" s="35"/>
      <c r="J796" s="35"/>
      <c r="K796" s="35"/>
      <c r="L796" s="35"/>
      <c r="M796" s="36"/>
      <c r="N796" s="35"/>
      <c r="O796" s="35"/>
      <c r="P796" s="36"/>
      <c r="Q796" s="35"/>
      <c r="R796" s="35"/>
      <c r="S796" s="36"/>
      <c r="T796" s="35"/>
      <c r="U796" s="35"/>
      <c r="X796" s="35"/>
      <c r="Y796" s="35"/>
      <c r="Z796" s="35"/>
      <c r="AA796" s="35"/>
      <c r="AB796" s="35"/>
    </row>
    <row r="797" spans="6:28">
      <c r="F797" s="35"/>
      <c r="G797" s="35"/>
      <c r="H797" s="36"/>
      <c r="I797" s="35"/>
      <c r="J797" s="35"/>
      <c r="K797" s="35"/>
      <c r="L797" s="35"/>
      <c r="M797" s="36"/>
      <c r="N797" s="35"/>
      <c r="O797" s="35"/>
      <c r="P797" s="36"/>
      <c r="Q797" s="35"/>
      <c r="R797" s="35"/>
      <c r="S797" s="36"/>
      <c r="T797" s="35"/>
      <c r="U797" s="35"/>
      <c r="X797" s="35"/>
      <c r="Y797" s="35"/>
      <c r="Z797" s="35"/>
      <c r="AA797" s="35"/>
      <c r="AB797" s="35"/>
    </row>
    <row r="798" spans="6:28">
      <c r="F798" s="35"/>
      <c r="G798" s="35"/>
      <c r="H798" s="36"/>
      <c r="I798" s="35"/>
      <c r="J798" s="35"/>
      <c r="K798" s="35"/>
      <c r="L798" s="35"/>
      <c r="M798" s="36"/>
      <c r="N798" s="35"/>
      <c r="O798" s="35"/>
      <c r="P798" s="36"/>
      <c r="Q798" s="35"/>
      <c r="R798" s="35"/>
      <c r="S798" s="36"/>
      <c r="T798" s="35"/>
      <c r="U798" s="35"/>
      <c r="X798" s="35"/>
      <c r="Y798" s="35"/>
      <c r="Z798" s="35"/>
      <c r="AA798" s="35"/>
      <c r="AB798" s="35"/>
    </row>
    <row r="799" spans="6:28">
      <c r="F799" s="35"/>
      <c r="G799" s="35"/>
      <c r="H799" s="36"/>
      <c r="I799" s="35"/>
      <c r="J799" s="35"/>
      <c r="K799" s="35"/>
      <c r="L799" s="35"/>
      <c r="M799" s="36"/>
      <c r="N799" s="35"/>
      <c r="O799" s="35"/>
      <c r="P799" s="36"/>
      <c r="Q799" s="35"/>
      <c r="R799" s="35"/>
      <c r="S799" s="36"/>
      <c r="T799" s="35"/>
      <c r="U799" s="35"/>
      <c r="X799" s="35"/>
      <c r="Y799" s="35"/>
      <c r="Z799" s="35"/>
      <c r="AA799" s="35"/>
      <c r="AB799" s="35"/>
    </row>
    <row r="800" spans="6:28">
      <c r="F800" s="35"/>
      <c r="G800" s="35"/>
      <c r="H800" s="36"/>
      <c r="I800" s="35"/>
      <c r="J800" s="35"/>
      <c r="K800" s="35"/>
      <c r="L800" s="35"/>
      <c r="M800" s="36"/>
      <c r="N800" s="35"/>
      <c r="O800" s="35"/>
      <c r="P800" s="36"/>
      <c r="Q800" s="35"/>
      <c r="R800" s="35"/>
      <c r="S800" s="36"/>
      <c r="T800" s="35"/>
      <c r="U800" s="35"/>
      <c r="X800" s="35"/>
      <c r="Y800" s="35"/>
      <c r="Z800" s="35"/>
      <c r="AA800" s="35"/>
      <c r="AB800" s="35"/>
    </row>
    <row r="801" spans="6:28">
      <c r="F801" s="35"/>
      <c r="G801" s="35"/>
      <c r="H801" s="36"/>
      <c r="I801" s="35"/>
      <c r="J801" s="35"/>
      <c r="K801" s="35"/>
      <c r="L801" s="35"/>
      <c r="M801" s="36"/>
      <c r="N801" s="35"/>
      <c r="O801" s="35"/>
      <c r="P801" s="36"/>
      <c r="Q801" s="35"/>
      <c r="R801" s="35"/>
      <c r="S801" s="36"/>
      <c r="T801" s="35"/>
      <c r="U801" s="35"/>
      <c r="X801" s="35"/>
      <c r="Y801" s="35"/>
      <c r="Z801" s="35"/>
      <c r="AA801" s="35"/>
      <c r="AB801" s="35"/>
    </row>
    <row r="802" spans="6:28">
      <c r="F802" s="35"/>
      <c r="G802" s="35"/>
      <c r="H802" s="36"/>
      <c r="I802" s="35"/>
      <c r="J802" s="35"/>
      <c r="K802" s="35"/>
      <c r="L802" s="35"/>
      <c r="M802" s="36"/>
      <c r="N802" s="35"/>
      <c r="O802" s="35"/>
      <c r="P802" s="36"/>
      <c r="Q802" s="35"/>
      <c r="R802" s="35"/>
      <c r="S802" s="36"/>
      <c r="T802" s="35"/>
      <c r="U802" s="35"/>
      <c r="X802" s="35"/>
      <c r="Y802" s="35"/>
      <c r="Z802" s="35"/>
      <c r="AA802" s="35"/>
      <c r="AB802" s="35"/>
    </row>
    <row r="803" spans="6:28">
      <c r="F803" s="35"/>
      <c r="G803" s="35"/>
      <c r="H803" s="36"/>
      <c r="I803" s="35"/>
      <c r="J803" s="35"/>
      <c r="K803" s="35"/>
      <c r="L803" s="35"/>
      <c r="M803" s="36"/>
      <c r="N803" s="35"/>
      <c r="O803" s="35"/>
      <c r="P803" s="36"/>
      <c r="Q803" s="35"/>
      <c r="R803" s="35"/>
      <c r="S803" s="36"/>
      <c r="T803" s="35"/>
      <c r="U803" s="35"/>
      <c r="X803" s="35"/>
      <c r="Y803" s="35"/>
      <c r="Z803" s="35"/>
      <c r="AA803" s="35"/>
      <c r="AB803" s="35"/>
    </row>
    <row r="804" spans="6:28">
      <c r="F804" s="35"/>
      <c r="G804" s="35"/>
      <c r="H804" s="36"/>
      <c r="I804" s="35"/>
      <c r="J804" s="35"/>
      <c r="K804" s="35"/>
      <c r="L804" s="35"/>
      <c r="M804" s="36"/>
      <c r="N804" s="35"/>
      <c r="O804" s="35"/>
      <c r="P804" s="36"/>
      <c r="Q804" s="35"/>
      <c r="R804" s="35"/>
      <c r="S804" s="36"/>
      <c r="T804" s="35"/>
      <c r="U804" s="35"/>
      <c r="X804" s="35"/>
      <c r="Y804" s="35"/>
      <c r="Z804" s="35"/>
      <c r="AA804" s="35"/>
      <c r="AB804" s="35"/>
    </row>
    <row r="805" spans="6:28">
      <c r="F805" s="35"/>
      <c r="G805" s="35"/>
      <c r="H805" s="36"/>
      <c r="I805" s="35"/>
      <c r="J805" s="35"/>
      <c r="K805" s="35"/>
      <c r="L805" s="35"/>
      <c r="M805" s="36"/>
      <c r="N805" s="35"/>
      <c r="O805" s="35"/>
      <c r="P805" s="36"/>
      <c r="Q805" s="35"/>
      <c r="R805" s="35"/>
      <c r="S805" s="36"/>
      <c r="T805" s="35"/>
      <c r="U805" s="35"/>
      <c r="X805" s="35"/>
      <c r="Y805" s="35"/>
      <c r="Z805" s="35"/>
      <c r="AA805" s="35"/>
      <c r="AB805" s="35"/>
    </row>
    <row r="806" spans="6:28">
      <c r="F806" s="35"/>
      <c r="G806" s="35"/>
      <c r="H806" s="36"/>
      <c r="I806" s="35"/>
      <c r="J806" s="35"/>
      <c r="K806" s="35"/>
      <c r="L806" s="35"/>
      <c r="M806" s="36"/>
      <c r="N806" s="35"/>
      <c r="O806" s="35"/>
      <c r="P806" s="36"/>
      <c r="Q806" s="35"/>
      <c r="R806" s="35"/>
      <c r="S806" s="36"/>
      <c r="T806" s="35"/>
      <c r="U806" s="35"/>
      <c r="X806" s="35"/>
      <c r="Y806" s="35"/>
      <c r="Z806" s="35"/>
      <c r="AA806" s="35"/>
      <c r="AB806" s="35"/>
    </row>
    <row r="807" spans="6:28">
      <c r="F807" s="35"/>
      <c r="G807" s="35"/>
      <c r="H807" s="36"/>
      <c r="I807" s="35"/>
      <c r="J807" s="35"/>
      <c r="K807" s="35"/>
      <c r="L807" s="35"/>
      <c r="M807" s="36"/>
      <c r="N807" s="35"/>
      <c r="O807" s="35"/>
      <c r="P807" s="36"/>
      <c r="Q807" s="35"/>
      <c r="R807" s="35"/>
      <c r="S807" s="36"/>
      <c r="T807" s="35"/>
      <c r="U807" s="35"/>
      <c r="X807" s="35"/>
      <c r="Y807" s="35"/>
      <c r="Z807" s="35"/>
      <c r="AA807" s="35"/>
      <c r="AB807" s="35"/>
    </row>
    <row r="808" spans="6:28">
      <c r="F808" s="35"/>
      <c r="G808" s="35"/>
      <c r="H808" s="36"/>
      <c r="I808" s="35"/>
      <c r="J808" s="35"/>
      <c r="K808" s="35"/>
      <c r="L808" s="35"/>
      <c r="M808" s="36"/>
      <c r="N808" s="35"/>
      <c r="O808" s="35"/>
      <c r="P808" s="36"/>
      <c r="Q808" s="35"/>
      <c r="R808" s="35"/>
      <c r="S808" s="36"/>
      <c r="T808" s="35"/>
      <c r="U808" s="35"/>
      <c r="X808" s="35"/>
      <c r="Y808" s="35"/>
      <c r="Z808" s="35"/>
      <c r="AA808" s="35"/>
      <c r="AB808" s="35"/>
    </row>
    <row r="809" spans="6:28">
      <c r="F809" s="35"/>
      <c r="G809" s="35"/>
      <c r="H809" s="36"/>
      <c r="I809" s="35"/>
      <c r="J809" s="35"/>
      <c r="K809" s="35"/>
      <c r="L809" s="35"/>
      <c r="M809" s="36"/>
      <c r="N809" s="35"/>
      <c r="O809" s="35"/>
      <c r="P809" s="36"/>
      <c r="Q809" s="35"/>
      <c r="R809" s="35"/>
      <c r="S809" s="36"/>
      <c r="T809" s="35"/>
      <c r="U809" s="35"/>
      <c r="X809" s="35"/>
      <c r="Y809" s="35"/>
      <c r="Z809" s="35"/>
      <c r="AA809" s="35"/>
      <c r="AB809" s="35"/>
    </row>
    <row r="810" spans="6:28">
      <c r="F810" s="35"/>
      <c r="G810" s="35"/>
      <c r="H810" s="36"/>
      <c r="I810" s="35"/>
      <c r="J810" s="35"/>
      <c r="K810" s="35"/>
      <c r="L810" s="35"/>
      <c r="M810" s="36"/>
      <c r="N810" s="35"/>
      <c r="O810" s="35"/>
      <c r="P810" s="36"/>
      <c r="Q810" s="35"/>
      <c r="R810" s="35"/>
      <c r="S810" s="36"/>
      <c r="T810" s="35"/>
      <c r="U810" s="35"/>
      <c r="X810" s="35"/>
      <c r="Y810" s="35"/>
      <c r="Z810" s="35"/>
      <c r="AA810" s="35"/>
      <c r="AB810" s="35"/>
    </row>
    <row r="811" spans="6:28">
      <c r="F811" s="35"/>
      <c r="G811" s="35"/>
      <c r="H811" s="36"/>
      <c r="I811" s="35"/>
      <c r="J811" s="35"/>
      <c r="K811" s="35"/>
      <c r="L811" s="35"/>
      <c r="M811" s="36"/>
      <c r="N811" s="35"/>
      <c r="O811" s="35"/>
      <c r="P811" s="36"/>
      <c r="Q811" s="35"/>
      <c r="R811" s="35"/>
      <c r="S811" s="36"/>
      <c r="T811" s="35"/>
      <c r="U811" s="35"/>
      <c r="X811" s="35"/>
      <c r="Y811" s="35"/>
      <c r="Z811" s="35"/>
      <c r="AA811" s="35"/>
      <c r="AB811" s="35"/>
    </row>
    <row r="812" spans="6:28">
      <c r="F812" s="35"/>
      <c r="G812" s="35"/>
      <c r="H812" s="36"/>
      <c r="I812" s="35"/>
      <c r="J812" s="35"/>
      <c r="K812" s="35"/>
      <c r="L812" s="35"/>
      <c r="M812" s="36"/>
      <c r="N812" s="35"/>
      <c r="O812" s="35"/>
      <c r="P812" s="36"/>
      <c r="Q812" s="35"/>
      <c r="R812" s="35"/>
      <c r="S812" s="36"/>
      <c r="T812" s="35"/>
      <c r="U812" s="35"/>
      <c r="X812" s="35"/>
      <c r="Y812" s="35"/>
      <c r="Z812" s="35"/>
      <c r="AA812" s="35"/>
      <c r="AB812" s="35"/>
    </row>
    <row r="813" spans="6:28">
      <c r="F813" s="35"/>
      <c r="G813" s="35"/>
      <c r="H813" s="36"/>
      <c r="I813" s="35"/>
      <c r="J813" s="35"/>
      <c r="K813" s="35"/>
      <c r="L813" s="35"/>
      <c r="M813" s="36"/>
      <c r="N813" s="35"/>
      <c r="O813" s="35"/>
      <c r="P813" s="36"/>
      <c r="Q813" s="35"/>
      <c r="R813" s="35"/>
      <c r="S813" s="36"/>
      <c r="T813" s="35"/>
      <c r="U813" s="35"/>
      <c r="X813" s="35"/>
      <c r="Y813" s="35"/>
      <c r="Z813" s="35"/>
      <c r="AA813" s="35"/>
      <c r="AB813" s="35"/>
    </row>
    <row r="814" spans="6:28">
      <c r="F814" s="35"/>
      <c r="G814" s="35"/>
      <c r="H814" s="36"/>
      <c r="I814" s="35"/>
      <c r="J814" s="35"/>
      <c r="K814" s="35"/>
      <c r="L814" s="35"/>
      <c r="M814" s="36"/>
      <c r="N814" s="35"/>
      <c r="O814" s="35"/>
      <c r="P814" s="36"/>
      <c r="Q814" s="35"/>
      <c r="R814" s="35"/>
      <c r="S814" s="36"/>
      <c r="T814" s="35"/>
      <c r="U814" s="35"/>
      <c r="X814" s="35"/>
      <c r="Y814" s="35"/>
      <c r="Z814" s="35"/>
      <c r="AA814" s="35"/>
      <c r="AB814" s="35"/>
    </row>
    <row r="815" spans="6:28">
      <c r="F815" s="35"/>
      <c r="G815" s="35"/>
      <c r="H815" s="36"/>
      <c r="I815" s="35"/>
      <c r="J815" s="35"/>
      <c r="K815" s="35"/>
      <c r="L815" s="35"/>
      <c r="M815" s="36"/>
      <c r="N815" s="35"/>
      <c r="O815" s="35"/>
      <c r="P815" s="36"/>
      <c r="Q815" s="35"/>
      <c r="R815" s="35"/>
      <c r="S815" s="36"/>
      <c r="T815" s="35"/>
      <c r="U815" s="35"/>
      <c r="X815" s="35"/>
      <c r="Y815" s="35"/>
      <c r="Z815" s="35"/>
      <c r="AA815" s="35"/>
      <c r="AB815" s="35"/>
    </row>
    <row r="816" spans="6:28">
      <c r="F816" s="35"/>
      <c r="G816" s="35"/>
      <c r="H816" s="36"/>
      <c r="I816" s="35"/>
      <c r="J816" s="35"/>
      <c r="K816" s="35"/>
      <c r="L816" s="35"/>
      <c r="M816" s="36"/>
      <c r="N816" s="35"/>
      <c r="O816" s="35"/>
      <c r="P816" s="36"/>
      <c r="Q816" s="35"/>
      <c r="R816" s="35"/>
      <c r="S816" s="36"/>
      <c r="T816" s="35"/>
      <c r="U816" s="35"/>
      <c r="X816" s="35"/>
      <c r="Y816" s="35"/>
      <c r="Z816" s="35"/>
      <c r="AA816" s="35"/>
      <c r="AB816" s="35"/>
    </row>
    <row r="817" spans="6:28">
      <c r="F817" s="35"/>
      <c r="G817" s="35"/>
      <c r="H817" s="36"/>
      <c r="I817" s="35"/>
      <c r="J817" s="35"/>
      <c r="K817" s="35"/>
      <c r="L817" s="35"/>
      <c r="M817" s="36"/>
      <c r="N817" s="35"/>
      <c r="O817" s="35"/>
      <c r="P817" s="36"/>
      <c r="Q817" s="35"/>
      <c r="R817" s="35"/>
      <c r="S817" s="36"/>
      <c r="T817" s="35"/>
      <c r="U817" s="35"/>
      <c r="X817" s="35"/>
      <c r="Y817" s="35"/>
      <c r="Z817" s="35"/>
      <c r="AA817" s="35"/>
      <c r="AB817" s="35"/>
    </row>
    <row r="818" spans="6:28">
      <c r="F818" s="35"/>
      <c r="G818" s="35"/>
      <c r="H818" s="36"/>
      <c r="I818" s="35"/>
      <c r="J818" s="35"/>
      <c r="K818" s="35"/>
      <c r="L818" s="35"/>
      <c r="M818" s="36"/>
      <c r="N818" s="35"/>
      <c r="O818" s="35"/>
      <c r="P818" s="36"/>
      <c r="Q818" s="35"/>
      <c r="R818" s="35"/>
      <c r="S818" s="36"/>
      <c r="T818" s="35"/>
      <c r="U818" s="35"/>
      <c r="X818" s="35"/>
      <c r="Y818" s="35"/>
      <c r="Z818" s="35"/>
      <c r="AA818" s="35"/>
      <c r="AB818" s="35"/>
    </row>
    <row r="819" spans="6:28">
      <c r="F819" s="35"/>
      <c r="G819" s="35"/>
      <c r="H819" s="36"/>
      <c r="I819" s="35"/>
      <c r="J819" s="35"/>
      <c r="K819" s="35"/>
      <c r="L819" s="35"/>
      <c r="M819" s="36"/>
      <c r="N819" s="35"/>
      <c r="O819" s="35"/>
      <c r="P819" s="36"/>
      <c r="Q819" s="35"/>
      <c r="R819" s="35"/>
      <c r="S819" s="36"/>
      <c r="T819" s="35"/>
      <c r="U819" s="35"/>
      <c r="X819" s="35"/>
      <c r="Y819" s="35"/>
      <c r="Z819" s="35"/>
      <c r="AA819" s="35"/>
      <c r="AB819" s="35"/>
    </row>
    <row r="820" spans="6:28">
      <c r="F820" s="35"/>
      <c r="G820" s="35"/>
      <c r="H820" s="36"/>
      <c r="I820" s="35"/>
      <c r="J820" s="35"/>
      <c r="K820" s="35"/>
      <c r="L820" s="35"/>
      <c r="M820" s="36"/>
      <c r="N820" s="35"/>
      <c r="O820" s="35"/>
      <c r="P820" s="36"/>
      <c r="Q820" s="35"/>
      <c r="R820" s="35"/>
      <c r="S820" s="36"/>
      <c r="T820" s="35"/>
      <c r="U820" s="35"/>
      <c r="X820" s="35"/>
      <c r="Y820" s="35"/>
      <c r="Z820" s="35"/>
      <c r="AA820" s="35"/>
      <c r="AB820" s="35"/>
    </row>
    <row r="821" spans="6:28">
      <c r="F821" s="35"/>
      <c r="G821" s="35"/>
      <c r="H821" s="36"/>
      <c r="I821" s="35"/>
      <c r="J821" s="35"/>
      <c r="K821" s="35"/>
      <c r="L821" s="35"/>
      <c r="M821" s="36"/>
      <c r="N821" s="35"/>
      <c r="O821" s="35"/>
      <c r="P821" s="36"/>
      <c r="Q821" s="35"/>
      <c r="R821" s="35"/>
      <c r="S821" s="36"/>
      <c r="T821" s="35"/>
      <c r="U821" s="35"/>
      <c r="X821" s="35"/>
      <c r="Y821" s="35"/>
      <c r="Z821" s="35"/>
      <c r="AA821" s="35"/>
      <c r="AB821" s="35"/>
    </row>
    <row r="822" spans="6:28">
      <c r="F822" s="35"/>
      <c r="G822" s="35"/>
      <c r="H822" s="36"/>
      <c r="I822" s="35"/>
      <c r="J822" s="35"/>
      <c r="K822" s="35"/>
      <c r="L822" s="35"/>
      <c r="M822" s="36"/>
      <c r="N822" s="35"/>
      <c r="O822" s="35"/>
      <c r="P822" s="36"/>
      <c r="Q822" s="35"/>
      <c r="R822" s="35"/>
      <c r="S822" s="36"/>
      <c r="T822" s="35"/>
      <c r="U822" s="35"/>
      <c r="X822" s="35"/>
      <c r="Y822" s="35"/>
      <c r="Z822" s="35"/>
      <c r="AA822" s="35"/>
      <c r="AB822" s="35"/>
    </row>
    <row r="823" spans="6:28">
      <c r="F823" s="35"/>
      <c r="G823" s="35"/>
      <c r="H823" s="36"/>
      <c r="I823" s="35"/>
      <c r="J823" s="35"/>
      <c r="K823" s="35"/>
      <c r="L823" s="35"/>
      <c r="M823" s="36"/>
      <c r="N823" s="35"/>
      <c r="O823" s="35"/>
      <c r="P823" s="36"/>
      <c r="Q823" s="35"/>
      <c r="R823" s="35"/>
      <c r="S823" s="36"/>
      <c r="T823" s="35"/>
      <c r="U823" s="35"/>
      <c r="X823" s="35"/>
      <c r="Y823" s="35"/>
      <c r="Z823" s="35"/>
      <c r="AA823" s="35"/>
      <c r="AB823" s="35"/>
    </row>
    <row r="824" spans="6:28">
      <c r="F824" s="35"/>
      <c r="G824" s="35"/>
      <c r="H824" s="36"/>
      <c r="I824" s="35"/>
      <c r="J824" s="35"/>
      <c r="K824" s="35"/>
      <c r="L824" s="35"/>
      <c r="M824" s="36"/>
      <c r="N824" s="35"/>
      <c r="O824" s="35"/>
      <c r="P824" s="36"/>
      <c r="Q824" s="35"/>
      <c r="R824" s="35"/>
      <c r="S824" s="36"/>
      <c r="T824" s="35"/>
      <c r="U824" s="35"/>
      <c r="X824" s="35"/>
      <c r="Y824" s="35"/>
      <c r="Z824" s="35"/>
      <c r="AA824" s="35"/>
      <c r="AB824" s="35"/>
    </row>
    <row r="825" spans="6:28">
      <c r="F825" s="35"/>
      <c r="G825" s="35"/>
      <c r="H825" s="36"/>
      <c r="I825" s="35"/>
      <c r="J825" s="35"/>
      <c r="K825" s="35"/>
      <c r="L825" s="35"/>
      <c r="M825" s="36"/>
      <c r="N825" s="35"/>
      <c r="O825" s="35"/>
      <c r="P825" s="36"/>
      <c r="Q825" s="35"/>
      <c r="R825" s="35"/>
      <c r="S825" s="36"/>
      <c r="T825" s="35"/>
      <c r="U825" s="35"/>
      <c r="X825" s="35"/>
      <c r="Y825" s="35"/>
      <c r="Z825" s="35"/>
      <c r="AA825" s="35"/>
      <c r="AB825" s="35"/>
    </row>
    <row r="826" spans="6:28">
      <c r="F826" s="35"/>
      <c r="G826" s="35"/>
      <c r="H826" s="36"/>
      <c r="I826" s="35"/>
      <c r="J826" s="35"/>
      <c r="K826" s="35"/>
      <c r="L826" s="35"/>
      <c r="M826" s="36"/>
      <c r="N826" s="35"/>
      <c r="O826" s="35"/>
      <c r="P826" s="36"/>
      <c r="Q826" s="35"/>
      <c r="R826" s="35"/>
      <c r="S826" s="36"/>
      <c r="T826" s="35"/>
      <c r="U826" s="35"/>
      <c r="X826" s="35"/>
      <c r="Y826" s="35"/>
      <c r="Z826" s="35"/>
      <c r="AA826" s="35"/>
      <c r="AB826" s="35"/>
    </row>
    <row r="827" spans="6:28">
      <c r="F827" s="35"/>
      <c r="G827" s="35"/>
      <c r="H827" s="36"/>
      <c r="I827" s="35"/>
      <c r="J827" s="35"/>
      <c r="K827" s="35"/>
      <c r="L827" s="35"/>
      <c r="M827" s="36"/>
      <c r="N827" s="35"/>
      <c r="O827" s="35"/>
      <c r="P827" s="36"/>
      <c r="Q827" s="35"/>
      <c r="R827" s="35"/>
      <c r="S827" s="36"/>
      <c r="T827" s="35"/>
      <c r="U827" s="35"/>
      <c r="X827" s="35"/>
      <c r="Y827" s="35"/>
      <c r="Z827" s="35"/>
      <c r="AA827" s="35"/>
      <c r="AB827" s="35"/>
    </row>
    <row r="828" spans="6:28">
      <c r="F828" s="35"/>
      <c r="G828" s="35"/>
      <c r="H828" s="36"/>
      <c r="I828" s="35"/>
      <c r="J828" s="35"/>
      <c r="K828" s="35"/>
      <c r="L828" s="35"/>
      <c r="M828" s="36"/>
      <c r="N828" s="35"/>
      <c r="O828" s="35"/>
      <c r="P828" s="36"/>
      <c r="Q828" s="35"/>
      <c r="R828" s="35"/>
      <c r="S828" s="36"/>
      <c r="T828" s="35"/>
      <c r="U828" s="35"/>
      <c r="X828" s="35"/>
      <c r="Y828" s="35"/>
      <c r="Z828" s="35"/>
      <c r="AA828" s="35"/>
      <c r="AB828" s="35"/>
    </row>
    <row r="829" spans="6:28">
      <c r="F829" s="35"/>
      <c r="G829" s="35"/>
      <c r="H829" s="36"/>
      <c r="I829" s="35"/>
      <c r="J829" s="35"/>
      <c r="K829" s="35"/>
      <c r="L829" s="35"/>
      <c r="M829" s="36"/>
      <c r="N829" s="35"/>
      <c r="O829" s="35"/>
      <c r="P829" s="36"/>
      <c r="Q829" s="35"/>
      <c r="R829" s="35"/>
      <c r="S829" s="36"/>
      <c r="T829" s="35"/>
      <c r="U829" s="35"/>
      <c r="X829" s="35"/>
      <c r="Y829" s="35"/>
      <c r="Z829" s="35"/>
      <c r="AA829" s="35"/>
      <c r="AB829" s="35"/>
    </row>
    <row r="830" spans="6:28">
      <c r="F830" s="35"/>
      <c r="G830" s="35"/>
      <c r="H830" s="36"/>
      <c r="I830" s="35"/>
      <c r="J830" s="35"/>
      <c r="K830" s="35"/>
      <c r="L830" s="35"/>
      <c r="M830" s="36"/>
      <c r="N830" s="35"/>
      <c r="O830" s="35"/>
      <c r="P830" s="36"/>
      <c r="Q830" s="35"/>
      <c r="R830" s="35"/>
      <c r="S830" s="36"/>
      <c r="T830" s="35"/>
      <c r="U830" s="35"/>
      <c r="X830" s="35"/>
      <c r="Y830" s="35"/>
      <c r="Z830" s="35"/>
      <c r="AA830" s="35"/>
      <c r="AB830" s="35"/>
    </row>
    <row r="831" spans="6:28">
      <c r="F831" s="35"/>
      <c r="G831" s="35"/>
      <c r="H831" s="36"/>
      <c r="I831" s="35"/>
      <c r="J831" s="35"/>
      <c r="K831" s="35"/>
      <c r="L831" s="35"/>
      <c r="M831" s="36"/>
      <c r="N831" s="35"/>
      <c r="O831" s="35"/>
      <c r="P831" s="36"/>
      <c r="Q831" s="35"/>
      <c r="R831" s="35"/>
      <c r="S831" s="36"/>
      <c r="T831" s="35"/>
      <c r="U831" s="35"/>
      <c r="X831" s="35"/>
      <c r="Y831" s="35"/>
      <c r="Z831" s="35"/>
      <c r="AA831" s="35"/>
      <c r="AB831" s="35"/>
    </row>
    <row r="832" spans="6:28">
      <c r="F832" s="35"/>
      <c r="G832" s="35"/>
      <c r="H832" s="36"/>
      <c r="I832" s="35"/>
      <c r="J832" s="35"/>
      <c r="K832" s="35"/>
      <c r="L832" s="35"/>
      <c r="M832" s="36"/>
      <c r="N832" s="35"/>
      <c r="O832" s="35"/>
      <c r="P832" s="36"/>
      <c r="Q832" s="35"/>
      <c r="R832" s="35"/>
      <c r="S832" s="36"/>
      <c r="T832" s="35"/>
      <c r="U832" s="35"/>
      <c r="X832" s="35"/>
      <c r="Y832" s="35"/>
      <c r="Z832" s="35"/>
      <c r="AA832" s="35"/>
      <c r="AB832" s="35"/>
    </row>
    <row r="833" spans="6:28">
      <c r="F833" s="35"/>
      <c r="G833" s="35"/>
      <c r="H833" s="36"/>
      <c r="I833" s="35"/>
      <c r="J833" s="35"/>
      <c r="K833" s="35"/>
      <c r="L833" s="35"/>
      <c r="M833" s="36"/>
      <c r="N833" s="35"/>
      <c r="O833" s="35"/>
      <c r="P833" s="36"/>
      <c r="Q833" s="35"/>
      <c r="R833" s="35"/>
      <c r="S833" s="36"/>
      <c r="T833" s="35"/>
      <c r="U833" s="35"/>
      <c r="X833" s="35"/>
      <c r="Y833" s="35"/>
      <c r="Z833" s="35"/>
      <c r="AA833" s="35"/>
      <c r="AB833" s="35"/>
    </row>
    <row r="834" spans="6:28">
      <c r="F834" s="35"/>
      <c r="G834" s="35"/>
      <c r="H834" s="36"/>
      <c r="I834" s="35"/>
      <c r="J834" s="35"/>
      <c r="K834" s="35"/>
      <c r="L834" s="35"/>
      <c r="M834" s="36"/>
      <c r="N834" s="35"/>
      <c r="O834" s="35"/>
      <c r="P834" s="36"/>
      <c r="Q834" s="35"/>
      <c r="R834" s="35"/>
      <c r="S834" s="36"/>
      <c r="T834" s="35"/>
      <c r="U834" s="35"/>
      <c r="X834" s="35"/>
      <c r="Y834" s="35"/>
      <c r="Z834" s="35"/>
      <c r="AA834" s="35"/>
      <c r="AB834" s="35"/>
    </row>
    <row r="835" spans="6:28">
      <c r="F835" s="35"/>
      <c r="G835" s="35"/>
      <c r="H835" s="36"/>
      <c r="I835" s="35"/>
      <c r="J835" s="35"/>
      <c r="K835" s="35"/>
      <c r="L835" s="35"/>
      <c r="M835" s="36"/>
      <c r="N835" s="35"/>
      <c r="O835" s="35"/>
      <c r="P835" s="36"/>
      <c r="Q835" s="35"/>
      <c r="R835" s="35"/>
      <c r="S835" s="36"/>
      <c r="T835" s="35"/>
      <c r="U835" s="35"/>
      <c r="X835" s="35"/>
      <c r="Y835" s="35"/>
      <c r="Z835" s="35"/>
      <c r="AA835" s="35"/>
      <c r="AB835" s="35"/>
    </row>
    <row r="836" spans="6:28">
      <c r="F836" s="35"/>
      <c r="G836" s="35"/>
      <c r="H836" s="36"/>
      <c r="I836" s="35"/>
      <c r="J836" s="35"/>
      <c r="K836" s="35"/>
      <c r="L836" s="35"/>
      <c r="M836" s="36"/>
      <c r="N836" s="35"/>
      <c r="O836" s="35"/>
      <c r="P836" s="36"/>
      <c r="Q836" s="35"/>
      <c r="R836" s="35"/>
      <c r="S836" s="36"/>
      <c r="T836" s="35"/>
      <c r="U836" s="35"/>
      <c r="X836" s="35"/>
      <c r="Y836" s="35"/>
      <c r="Z836" s="35"/>
      <c r="AA836" s="35"/>
      <c r="AB836" s="35"/>
    </row>
    <row r="837" spans="6:28">
      <c r="F837" s="35"/>
      <c r="G837" s="35"/>
      <c r="H837" s="36"/>
      <c r="I837" s="35"/>
      <c r="J837" s="35"/>
      <c r="K837" s="35"/>
      <c r="L837" s="35"/>
      <c r="M837" s="36"/>
      <c r="N837" s="35"/>
      <c r="O837" s="35"/>
      <c r="P837" s="36"/>
      <c r="Q837" s="35"/>
      <c r="R837" s="35"/>
      <c r="S837" s="36"/>
      <c r="T837" s="35"/>
      <c r="U837" s="35"/>
      <c r="X837" s="35"/>
      <c r="Y837" s="35"/>
      <c r="Z837" s="35"/>
      <c r="AA837" s="35"/>
      <c r="AB837" s="35"/>
    </row>
    <row r="838" spans="6:28">
      <c r="F838" s="35"/>
      <c r="G838" s="35"/>
      <c r="H838" s="36"/>
      <c r="I838" s="35"/>
      <c r="J838" s="35"/>
      <c r="K838" s="35"/>
      <c r="L838" s="35"/>
      <c r="M838" s="36"/>
      <c r="N838" s="35"/>
      <c r="O838" s="35"/>
      <c r="P838" s="36"/>
      <c r="Q838" s="35"/>
      <c r="R838" s="35"/>
      <c r="S838" s="36"/>
      <c r="T838" s="35"/>
      <c r="U838" s="35"/>
      <c r="X838" s="35"/>
      <c r="Y838" s="35"/>
      <c r="Z838" s="35"/>
      <c r="AA838" s="35"/>
      <c r="AB838" s="35"/>
    </row>
    <row r="839" spans="6:28">
      <c r="F839" s="35"/>
      <c r="G839" s="35"/>
      <c r="H839" s="36"/>
      <c r="I839" s="35"/>
      <c r="J839" s="35"/>
      <c r="K839" s="35"/>
      <c r="L839" s="35"/>
      <c r="M839" s="36"/>
      <c r="N839" s="35"/>
      <c r="O839" s="35"/>
      <c r="P839" s="36"/>
      <c r="Q839" s="35"/>
      <c r="R839" s="35"/>
      <c r="S839" s="36"/>
      <c r="T839" s="35"/>
      <c r="U839" s="35"/>
      <c r="X839" s="35"/>
      <c r="Y839" s="35"/>
      <c r="Z839" s="35"/>
      <c r="AA839" s="35"/>
      <c r="AB839" s="35"/>
    </row>
    <row r="840" spans="6:28">
      <c r="F840" s="35"/>
      <c r="G840" s="35"/>
      <c r="H840" s="36"/>
      <c r="I840" s="35"/>
      <c r="J840" s="35"/>
      <c r="K840" s="35"/>
      <c r="L840" s="35"/>
      <c r="M840" s="36"/>
      <c r="N840" s="35"/>
      <c r="O840" s="35"/>
      <c r="P840" s="36"/>
      <c r="Q840" s="35"/>
      <c r="R840" s="35"/>
      <c r="S840" s="36"/>
      <c r="T840" s="35"/>
      <c r="U840" s="35"/>
      <c r="X840" s="35"/>
      <c r="Y840" s="35"/>
      <c r="Z840" s="35"/>
      <c r="AA840" s="35"/>
      <c r="AB840" s="35"/>
    </row>
    <row r="841" spans="6:28">
      <c r="F841" s="35"/>
      <c r="G841" s="35"/>
      <c r="H841" s="36"/>
      <c r="I841" s="35"/>
      <c r="J841" s="35"/>
      <c r="K841" s="35"/>
      <c r="L841" s="35"/>
      <c r="M841" s="36"/>
      <c r="N841" s="35"/>
      <c r="O841" s="35"/>
      <c r="P841" s="36"/>
      <c r="Q841" s="35"/>
      <c r="R841" s="35"/>
      <c r="S841" s="36"/>
      <c r="T841" s="35"/>
      <c r="U841" s="35"/>
      <c r="X841" s="35"/>
      <c r="Y841" s="35"/>
      <c r="Z841" s="35"/>
      <c r="AA841" s="35"/>
      <c r="AB841" s="35"/>
    </row>
    <row r="842" spans="6:28">
      <c r="F842" s="35"/>
      <c r="G842" s="35"/>
      <c r="H842" s="36"/>
      <c r="I842" s="35"/>
      <c r="J842" s="35"/>
      <c r="K842" s="35"/>
      <c r="L842" s="35"/>
      <c r="M842" s="36"/>
      <c r="N842" s="35"/>
      <c r="O842" s="35"/>
      <c r="P842" s="36"/>
      <c r="Q842" s="35"/>
      <c r="R842" s="35"/>
      <c r="S842" s="36"/>
      <c r="T842" s="35"/>
      <c r="U842" s="35"/>
      <c r="X842" s="35"/>
      <c r="Y842" s="35"/>
      <c r="Z842" s="35"/>
      <c r="AA842" s="35"/>
      <c r="AB842" s="35"/>
    </row>
    <row r="843" spans="6:28">
      <c r="F843" s="35"/>
      <c r="G843" s="35"/>
      <c r="H843" s="36"/>
      <c r="I843" s="35"/>
      <c r="J843" s="35"/>
      <c r="K843" s="35"/>
      <c r="L843" s="35"/>
      <c r="M843" s="36"/>
      <c r="N843" s="35"/>
      <c r="O843" s="35"/>
      <c r="P843" s="36"/>
      <c r="Q843" s="35"/>
      <c r="R843" s="35"/>
      <c r="S843" s="36"/>
      <c r="T843" s="35"/>
      <c r="U843" s="35"/>
      <c r="X843" s="35"/>
      <c r="Y843" s="35"/>
      <c r="Z843" s="35"/>
      <c r="AA843" s="35"/>
      <c r="AB843" s="35"/>
    </row>
    <row r="844" spans="6:28">
      <c r="F844" s="35"/>
      <c r="G844" s="35"/>
      <c r="H844" s="36"/>
      <c r="I844" s="35"/>
      <c r="J844" s="35"/>
      <c r="K844" s="35"/>
      <c r="L844" s="35"/>
      <c r="M844" s="36"/>
      <c r="N844" s="35"/>
      <c r="O844" s="35"/>
      <c r="P844" s="36"/>
      <c r="Q844" s="35"/>
      <c r="R844" s="35"/>
      <c r="S844" s="36"/>
      <c r="T844" s="35"/>
      <c r="U844" s="35"/>
      <c r="X844" s="35"/>
      <c r="Y844" s="35"/>
      <c r="Z844" s="35"/>
      <c r="AA844" s="35"/>
      <c r="AB844" s="35"/>
    </row>
    <row r="845" spans="6:28">
      <c r="F845" s="35"/>
      <c r="G845" s="35"/>
      <c r="H845" s="36"/>
      <c r="I845" s="35"/>
      <c r="J845" s="35"/>
      <c r="K845" s="35"/>
      <c r="L845" s="35"/>
      <c r="M845" s="36"/>
      <c r="N845" s="35"/>
      <c r="O845" s="35"/>
      <c r="P845" s="36"/>
      <c r="Q845" s="35"/>
      <c r="R845" s="35"/>
      <c r="S845" s="36"/>
      <c r="T845" s="35"/>
      <c r="U845" s="35"/>
      <c r="X845" s="35"/>
      <c r="Y845" s="35"/>
      <c r="Z845" s="35"/>
      <c r="AA845" s="35"/>
      <c r="AB845" s="35"/>
    </row>
    <row r="846" spans="6:28">
      <c r="F846" s="35"/>
      <c r="G846" s="35"/>
      <c r="H846" s="36"/>
      <c r="I846" s="35"/>
      <c r="J846" s="35"/>
      <c r="K846" s="35"/>
      <c r="L846" s="35"/>
      <c r="M846" s="36"/>
      <c r="N846" s="35"/>
      <c r="O846" s="35"/>
      <c r="P846" s="36"/>
      <c r="Q846" s="35"/>
      <c r="R846" s="35"/>
      <c r="S846" s="36"/>
      <c r="T846" s="35"/>
      <c r="U846" s="35"/>
      <c r="X846" s="35"/>
      <c r="Y846" s="35"/>
      <c r="Z846" s="35"/>
      <c r="AA846" s="35"/>
      <c r="AB846" s="35"/>
    </row>
    <row r="847" spans="6:28">
      <c r="F847" s="35"/>
      <c r="G847" s="35"/>
      <c r="H847" s="36"/>
      <c r="I847" s="35"/>
      <c r="J847" s="35"/>
      <c r="K847" s="35"/>
      <c r="L847" s="35"/>
      <c r="M847" s="36"/>
      <c r="N847" s="35"/>
      <c r="O847" s="35"/>
      <c r="P847" s="36"/>
      <c r="Q847" s="35"/>
      <c r="R847" s="35"/>
      <c r="S847" s="36"/>
      <c r="T847" s="35"/>
      <c r="U847" s="35"/>
      <c r="X847" s="35"/>
      <c r="Y847" s="35"/>
      <c r="Z847" s="35"/>
      <c r="AA847" s="35"/>
      <c r="AB847" s="35"/>
    </row>
    <row r="848" spans="6:28">
      <c r="F848" s="35"/>
      <c r="G848" s="35"/>
      <c r="H848" s="36"/>
      <c r="I848" s="35"/>
      <c r="J848" s="35"/>
      <c r="K848" s="35"/>
      <c r="L848" s="35"/>
      <c r="M848" s="36"/>
      <c r="N848" s="35"/>
      <c r="O848" s="35"/>
      <c r="P848" s="36"/>
      <c r="Q848" s="35"/>
      <c r="R848" s="35"/>
      <c r="S848" s="36"/>
      <c r="T848" s="35"/>
      <c r="U848" s="35"/>
      <c r="X848" s="35"/>
      <c r="Y848" s="35"/>
      <c r="Z848" s="35"/>
      <c r="AA848" s="35"/>
      <c r="AB848" s="35"/>
    </row>
    <row r="849" spans="6:28">
      <c r="F849" s="35"/>
      <c r="G849" s="35"/>
      <c r="H849" s="36"/>
      <c r="I849" s="35"/>
      <c r="J849" s="35"/>
      <c r="K849" s="35"/>
      <c r="L849" s="35"/>
      <c r="M849" s="36"/>
      <c r="N849" s="35"/>
      <c r="O849" s="35"/>
      <c r="P849" s="36"/>
      <c r="Q849" s="35"/>
      <c r="R849" s="35"/>
      <c r="S849" s="36"/>
      <c r="T849" s="35"/>
      <c r="U849" s="35"/>
      <c r="X849" s="35"/>
      <c r="Y849" s="35"/>
      <c r="Z849" s="35"/>
      <c r="AA849" s="35"/>
      <c r="AB849" s="35"/>
    </row>
    <row r="850" spans="6:28">
      <c r="F850" s="35"/>
      <c r="G850" s="35"/>
      <c r="H850" s="36"/>
      <c r="I850" s="35"/>
      <c r="J850" s="35"/>
      <c r="K850" s="35"/>
      <c r="L850" s="35"/>
      <c r="M850" s="36"/>
      <c r="N850" s="35"/>
      <c r="O850" s="35"/>
      <c r="P850" s="36"/>
      <c r="Q850" s="35"/>
      <c r="R850" s="35"/>
      <c r="S850" s="36"/>
      <c r="T850" s="35"/>
      <c r="U850" s="35"/>
      <c r="X850" s="35"/>
      <c r="Y850" s="35"/>
      <c r="Z850" s="35"/>
      <c r="AA850" s="35"/>
      <c r="AB850" s="35"/>
    </row>
    <row r="851" spans="6:28">
      <c r="F851" s="35"/>
      <c r="G851" s="35"/>
      <c r="H851" s="36"/>
      <c r="I851" s="35"/>
      <c r="J851" s="35"/>
      <c r="K851" s="35"/>
      <c r="L851" s="35"/>
      <c r="M851" s="36"/>
      <c r="N851" s="35"/>
      <c r="O851" s="35"/>
      <c r="P851" s="36"/>
      <c r="Q851" s="35"/>
      <c r="R851" s="35"/>
      <c r="S851" s="36"/>
      <c r="T851" s="35"/>
      <c r="U851" s="35"/>
      <c r="X851" s="35"/>
      <c r="Y851" s="35"/>
      <c r="Z851" s="35"/>
      <c r="AA851" s="35"/>
      <c r="AB851" s="35"/>
    </row>
    <row r="852" spans="6:28">
      <c r="F852" s="35"/>
      <c r="G852" s="35"/>
      <c r="H852" s="36"/>
      <c r="I852" s="35"/>
      <c r="J852" s="35"/>
      <c r="K852" s="35"/>
      <c r="L852" s="35"/>
      <c r="M852" s="36"/>
      <c r="N852" s="35"/>
      <c r="O852" s="35"/>
      <c r="P852" s="36"/>
      <c r="Q852" s="35"/>
      <c r="R852" s="35"/>
      <c r="S852" s="36"/>
      <c r="T852" s="35"/>
      <c r="U852" s="35"/>
      <c r="X852" s="35"/>
      <c r="Y852" s="35"/>
      <c r="Z852" s="35"/>
      <c r="AA852" s="35"/>
      <c r="AB852" s="35"/>
    </row>
    <row r="853" spans="6:28">
      <c r="F853" s="35"/>
      <c r="G853" s="35"/>
      <c r="H853" s="36"/>
      <c r="I853" s="35"/>
      <c r="J853" s="35"/>
      <c r="K853" s="35"/>
      <c r="L853" s="35"/>
      <c r="M853" s="36"/>
      <c r="N853" s="35"/>
      <c r="O853" s="35"/>
      <c r="P853" s="36"/>
      <c r="Q853" s="35"/>
      <c r="R853" s="35"/>
      <c r="S853" s="36"/>
      <c r="T853" s="35"/>
      <c r="U853" s="35"/>
      <c r="X853" s="35"/>
      <c r="Y853" s="35"/>
      <c r="Z853" s="35"/>
      <c r="AA853" s="35"/>
      <c r="AB853" s="35"/>
    </row>
    <row r="854" spans="6:28">
      <c r="F854" s="35"/>
      <c r="G854" s="35"/>
      <c r="H854" s="36"/>
      <c r="I854" s="35"/>
      <c r="J854" s="35"/>
      <c r="K854" s="35"/>
      <c r="L854" s="35"/>
      <c r="M854" s="36"/>
      <c r="N854" s="35"/>
      <c r="O854" s="35"/>
      <c r="P854" s="36"/>
      <c r="Q854" s="35"/>
      <c r="R854" s="35"/>
      <c r="S854" s="36"/>
      <c r="T854" s="35"/>
      <c r="U854" s="35"/>
      <c r="X854" s="35"/>
      <c r="Y854" s="35"/>
      <c r="Z854" s="35"/>
      <c r="AA854" s="35"/>
      <c r="AB854" s="35"/>
    </row>
    <row r="855" spans="6:28">
      <c r="F855" s="35"/>
      <c r="G855" s="35"/>
      <c r="H855" s="36"/>
      <c r="I855" s="35"/>
      <c r="J855" s="35"/>
      <c r="K855" s="35"/>
      <c r="L855" s="35"/>
      <c r="M855" s="36"/>
      <c r="N855" s="35"/>
      <c r="O855" s="35"/>
      <c r="P855" s="36"/>
      <c r="Q855" s="35"/>
      <c r="R855" s="35"/>
      <c r="S855" s="36"/>
      <c r="T855" s="35"/>
      <c r="U855" s="35"/>
      <c r="X855" s="35"/>
      <c r="Y855" s="35"/>
      <c r="Z855" s="35"/>
      <c r="AA855" s="35"/>
      <c r="AB855" s="35"/>
    </row>
    <row r="856" spans="6:28">
      <c r="F856" s="35"/>
      <c r="G856" s="35"/>
      <c r="H856" s="36"/>
      <c r="I856" s="35"/>
      <c r="J856" s="35"/>
      <c r="K856" s="35"/>
      <c r="L856" s="35"/>
      <c r="M856" s="36"/>
      <c r="N856" s="35"/>
      <c r="O856" s="35"/>
      <c r="P856" s="36"/>
      <c r="Q856" s="35"/>
      <c r="R856" s="35"/>
      <c r="S856" s="36"/>
      <c r="T856" s="35"/>
      <c r="U856" s="35"/>
      <c r="X856" s="35"/>
      <c r="Y856" s="35"/>
      <c r="Z856" s="35"/>
      <c r="AA856" s="35"/>
      <c r="AB856" s="35"/>
    </row>
    <row r="857" spans="6:28">
      <c r="F857" s="35"/>
      <c r="G857" s="35"/>
      <c r="H857" s="36"/>
      <c r="I857" s="35"/>
      <c r="J857" s="35"/>
      <c r="K857" s="35"/>
      <c r="L857" s="35"/>
      <c r="M857" s="36"/>
      <c r="N857" s="35"/>
      <c r="O857" s="35"/>
      <c r="P857" s="36"/>
      <c r="Q857" s="35"/>
      <c r="R857" s="35"/>
      <c r="S857" s="36"/>
      <c r="T857" s="35"/>
      <c r="U857" s="35"/>
      <c r="X857" s="35"/>
      <c r="Y857" s="35"/>
      <c r="Z857" s="35"/>
      <c r="AA857" s="35"/>
      <c r="AB857" s="35"/>
    </row>
    <row r="858" spans="6:28">
      <c r="F858" s="35"/>
      <c r="G858" s="35"/>
      <c r="H858" s="36"/>
      <c r="I858" s="35"/>
      <c r="J858" s="35"/>
      <c r="K858" s="35"/>
      <c r="L858" s="35"/>
      <c r="M858" s="36"/>
      <c r="N858" s="35"/>
      <c r="O858" s="35"/>
      <c r="P858" s="36"/>
      <c r="Q858" s="35"/>
      <c r="R858" s="35"/>
      <c r="S858" s="36"/>
      <c r="T858" s="35"/>
      <c r="U858" s="35"/>
      <c r="X858" s="35"/>
      <c r="Y858" s="35"/>
      <c r="Z858" s="35"/>
      <c r="AA858" s="35"/>
      <c r="AB858" s="35"/>
    </row>
    <row r="859" spans="6:28">
      <c r="F859" s="35"/>
      <c r="G859" s="35"/>
      <c r="H859" s="36"/>
      <c r="I859" s="35"/>
      <c r="J859" s="35"/>
      <c r="K859" s="35"/>
      <c r="L859" s="35"/>
      <c r="M859" s="36"/>
      <c r="N859" s="35"/>
      <c r="O859" s="35"/>
      <c r="P859" s="36"/>
      <c r="Q859" s="35"/>
      <c r="R859" s="35"/>
      <c r="S859" s="36"/>
      <c r="T859" s="35"/>
      <c r="U859" s="35"/>
      <c r="X859" s="35"/>
      <c r="Y859" s="35"/>
      <c r="Z859" s="35"/>
      <c r="AA859" s="35"/>
      <c r="AB859" s="35"/>
    </row>
    <row r="860" spans="6:28">
      <c r="F860" s="35"/>
      <c r="G860" s="35"/>
      <c r="H860" s="36"/>
      <c r="I860" s="35"/>
      <c r="J860" s="35"/>
      <c r="K860" s="35"/>
      <c r="L860" s="35"/>
      <c r="M860" s="36"/>
      <c r="N860" s="35"/>
      <c r="O860" s="35"/>
      <c r="P860" s="36"/>
      <c r="Q860" s="35"/>
      <c r="R860" s="35"/>
      <c r="S860" s="36"/>
      <c r="T860" s="35"/>
      <c r="U860" s="35"/>
      <c r="X860" s="35"/>
      <c r="Y860" s="35"/>
      <c r="Z860" s="35"/>
      <c r="AA860" s="35"/>
      <c r="AB860" s="35"/>
    </row>
    <row r="861" spans="6:28">
      <c r="F861" s="35"/>
      <c r="G861" s="35"/>
      <c r="H861" s="36"/>
      <c r="I861" s="35"/>
      <c r="J861" s="35"/>
      <c r="K861" s="35"/>
      <c r="L861" s="35"/>
      <c r="M861" s="36"/>
      <c r="N861" s="35"/>
      <c r="O861" s="35"/>
      <c r="P861" s="36"/>
      <c r="Q861" s="35"/>
      <c r="R861" s="35"/>
      <c r="S861" s="36"/>
      <c r="T861" s="35"/>
      <c r="U861" s="35"/>
      <c r="X861" s="35"/>
      <c r="Y861" s="35"/>
      <c r="Z861" s="35"/>
      <c r="AA861" s="35"/>
      <c r="AB861" s="35"/>
    </row>
    <row r="862" spans="6:28">
      <c r="F862" s="35"/>
      <c r="G862" s="35"/>
      <c r="H862" s="36"/>
      <c r="I862" s="35"/>
      <c r="J862" s="35"/>
      <c r="K862" s="35"/>
      <c r="L862" s="35"/>
      <c r="M862" s="36"/>
      <c r="N862" s="35"/>
      <c r="O862" s="35"/>
      <c r="P862" s="36"/>
      <c r="Q862" s="35"/>
      <c r="R862" s="35"/>
      <c r="S862" s="36"/>
      <c r="T862" s="35"/>
      <c r="U862" s="35"/>
      <c r="X862" s="35"/>
      <c r="Y862" s="35"/>
      <c r="Z862" s="35"/>
      <c r="AA862" s="35"/>
      <c r="AB862" s="35"/>
    </row>
    <row r="863" spans="6:28">
      <c r="F863" s="35"/>
      <c r="G863" s="35"/>
      <c r="H863" s="36"/>
      <c r="I863" s="35"/>
      <c r="J863" s="35"/>
      <c r="K863" s="35"/>
      <c r="L863" s="35"/>
      <c r="M863" s="36"/>
      <c r="N863" s="35"/>
      <c r="O863" s="35"/>
      <c r="P863" s="36"/>
      <c r="Q863" s="35"/>
      <c r="R863" s="35"/>
      <c r="S863" s="36"/>
      <c r="T863" s="35"/>
      <c r="U863" s="35"/>
      <c r="X863" s="35"/>
      <c r="Y863" s="35"/>
      <c r="Z863" s="35"/>
      <c r="AA863" s="35"/>
      <c r="AB863" s="35"/>
    </row>
    <row r="864" spans="6:28">
      <c r="F864" s="35"/>
      <c r="G864" s="35"/>
      <c r="H864" s="36"/>
      <c r="I864" s="35"/>
      <c r="J864" s="35"/>
      <c r="K864" s="35"/>
      <c r="L864" s="35"/>
      <c r="M864" s="36"/>
      <c r="N864" s="35"/>
      <c r="O864" s="35"/>
      <c r="P864" s="36"/>
      <c r="Q864" s="35"/>
      <c r="R864" s="35"/>
      <c r="S864" s="36"/>
      <c r="T864" s="35"/>
      <c r="U864" s="35"/>
      <c r="X864" s="35"/>
      <c r="Y864" s="35"/>
      <c r="Z864" s="35"/>
      <c r="AA864" s="35"/>
      <c r="AB864" s="35"/>
    </row>
    <row r="865" spans="6:28">
      <c r="F865" s="35"/>
      <c r="G865" s="35"/>
      <c r="H865" s="36"/>
      <c r="I865" s="35"/>
      <c r="J865" s="35"/>
      <c r="K865" s="35"/>
      <c r="L865" s="35"/>
      <c r="M865" s="36"/>
      <c r="N865" s="35"/>
      <c r="O865" s="35"/>
      <c r="P865" s="36"/>
      <c r="Q865" s="35"/>
      <c r="R865" s="35"/>
      <c r="S865" s="36"/>
      <c r="T865" s="35"/>
      <c r="U865" s="35"/>
      <c r="X865" s="35"/>
      <c r="Y865" s="35"/>
      <c r="Z865" s="35"/>
      <c r="AA865" s="35"/>
      <c r="AB865" s="35"/>
    </row>
    <row r="866" spans="6:28">
      <c r="F866" s="35"/>
      <c r="G866" s="35"/>
      <c r="H866" s="36"/>
      <c r="I866" s="35"/>
      <c r="J866" s="35"/>
      <c r="K866" s="35"/>
      <c r="L866" s="35"/>
      <c r="M866" s="36"/>
      <c r="N866" s="35"/>
      <c r="O866" s="35"/>
      <c r="P866" s="36"/>
      <c r="Q866" s="35"/>
      <c r="R866" s="35"/>
      <c r="S866" s="36"/>
      <c r="T866" s="35"/>
      <c r="U866" s="35"/>
      <c r="X866" s="35"/>
      <c r="Y866" s="35"/>
      <c r="Z866" s="35"/>
      <c r="AA866" s="35"/>
      <c r="AB866" s="35"/>
    </row>
    <row r="867" spans="6:28">
      <c r="F867" s="35"/>
      <c r="G867" s="35"/>
      <c r="H867" s="36"/>
      <c r="I867" s="35"/>
      <c r="J867" s="35"/>
      <c r="K867" s="35"/>
      <c r="L867" s="35"/>
      <c r="M867" s="36"/>
      <c r="N867" s="35"/>
      <c r="O867" s="35"/>
      <c r="P867" s="36"/>
      <c r="Q867" s="35"/>
      <c r="R867" s="35"/>
      <c r="S867" s="36"/>
      <c r="T867" s="35"/>
      <c r="U867" s="35"/>
      <c r="X867" s="35"/>
      <c r="Y867" s="35"/>
      <c r="Z867" s="35"/>
      <c r="AA867" s="35"/>
      <c r="AB867" s="35"/>
    </row>
    <row r="868" spans="6:28">
      <c r="F868" s="35"/>
      <c r="G868" s="35"/>
      <c r="H868" s="36"/>
      <c r="I868" s="35"/>
      <c r="J868" s="35"/>
      <c r="K868" s="35"/>
      <c r="L868" s="35"/>
      <c r="M868" s="36"/>
      <c r="N868" s="35"/>
      <c r="O868" s="35"/>
      <c r="P868" s="36"/>
      <c r="Q868" s="35"/>
      <c r="R868" s="35"/>
      <c r="S868" s="36"/>
      <c r="T868" s="35"/>
      <c r="U868" s="35"/>
      <c r="X868" s="35"/>
      <c r="Y868" s="35"/>
      <c r="Z868" s="35"/>
      <c r="AA868" s="35"/>
      <c r="AB868" s="35"/>
    </row>
    <row r="869" spans="6:28">
      <c r="F869" s="35"/>
      <c r="G869" s="35"/>
      <c r="H869" s="36"/>
      <c r="I869" s="35"/>
      <c r="J869" s="35"/>
      <c r="K869" s="35"/>
      <c r="L869" s="35"/>
      <c r="M869" s="36"/>
      <c r="N869" s="35"/>
      <c r="O869" s="35"/>
      <c r="P869" s="36"/>
      <c r="Q869" s="35"/>
      <c r="R869" s="35"/>
      <c r="S869" s="36"/>
      <c r="T869" s="35"/>
      <c r="U869" s="35"/>
      <c r="X869" s="35"/>
      <c r="Y869" s="35"/>
      <c r="Z869" s="35"/>
      <c r="AA869" s="35"/>
      <c r="AB869" s="35"/>
    </row>
    <row r="870" spans="6:28">
      <c r="F870" s="35"/>
      <c r="G870" s="35"/>
      <c r="H870" s="36"/>
      <c r="I870" s="35"/>
      <c r="J870" s="35"/>
      <c r="K870" s="35"/>
      <c r="L870" s="35"/>
      <c r="M870" s="36"/>
      <c r="N870" s="35"/>
      <c r="O870" s="35"/>
      <c r="P870" s="36"/>
      <c r="Q870" s="35"/>
      <c r="R870" s="35"/>
      <c r="S870" s="36"/>
      <c r="T870" s="35"/>
      <c r="U870" s="35"/>
      <c r="X870" s="35"/>
      <c r="Y870" s="35"/>
      <c r="Z870" s="35"/>
      <c r="AA870" s="35"/>
      <c r="AB870" s="35"/>
    </row>
    <row r="871" spans="6:28">
      <c r="F871" s="35"/>
      <c r="G871" s="35"/>
      <c r="H871" s="36"/>
      <c r="I871" s="35"/>
      <c r="J871" s="35"/>
      <c r="K871" s="35"/>
      <c r="L871" s="35"/>
      <c r="M871" s="36"/>
      <c r="N871" s="35"/>
      <c r="O871" s="35"/>
      <c r="P871" s="36"/>
      <c r="Q871" s="35"/>
      <c r="R871" s="35"/>
      <c r="S871" s="36"/>
      <c r="T871" s="35"/>
      <c r="U871" s="35"/>
      <c r="X871" s="35"/>
      <c r="Y871" s="35"/>
      <c r="Z871" s="35"/>
      <c r="AA871" s="35"/>
      <c r="AB871" s="35"/>
    </row>
    <row r="872" spans="6:28">
      <c r="F872" s="35"/>
      <c r="G872" s="35"/>
      <c r="H872" s="36"/>
      <c r="I872" s="35"/>
      <c r="J872" s="35"/>
      <c r="K872" s="35"/>
      <c r="L872" s="35"/>
      <c r="M872" s="36"/>
      <c r="N872" s="35"/>
      <c r="O872" s="35"/>
      <c r="P872" s="36"/>
      <c r="Q872" s="35"/>
      <c r="R872" s="35"/>
      <c r="S872" s="36"/>
      <c r="T872" s="35"/>
      <c r="U872" s="35"/>
      <c r="X872" s="35"/>
      <c r="Y872" s="35"/>
      <c r="Z872" s="35"/>
      <c r="AA872" s="35"/>
      <c r="AB872" s="35"/>
    </row>
    <row r="873" spans="6:28">
      <c r="F873" s="35"/>
      <c r="G873" s="35"/>
      <c r="H873" s="36"/>
      <c r="I873" s="35"/>
      <c r="J873" s="35"/>
      <c r="K873" s="35"/>
      <c r="L873" s="35"/>
      <c r="M873" s="36"/>
      <c r="N873" s="35"/>
      <c r="O873" s="35"/>
      <c r="P873" s="36"/>
      <c r="Q873" s="35"/>
      <c r="R873" s="35"/>
      <c r="S873" s="36"/>
      <c r="T873" s="35"/>
      <c r="U873" s="35"/>
      <c r="X873" s="35"/>
      <c r="Y873" s="35"/>
      <c r="Z873" s="35"/>
      <c r="AA873" s="35"/>
      <c r="AB873" s="35"/>
    </row>
    <row r="874" spans="6:28">
      <c r="F874" s="35"/>
      <c r="G874" s="35"/>
      <c r="H874" s="36"/>
      <c r="I874" s="35"/>
      <c r="J874" s="35"/>
      <c r="K874" s="35"/>
      <c r="L874" s="35"/>
      <c r="M874" s="36"/>
      <c r="N874" s="35"/>
      <c r="O874" s="35"/>
      <c r="P874" s="36"/>
      <c r="Q874" s="35"/>
      <c r="R874" s="35"/>
      <c r="S874" s="36"/>
      <c r="T874" s="35"/>
      <c r="U874" s="35"/>
      <c r="X874" s="35"/>
      <c r="Y874" s="35"/>
      <c r="Z874" s="35"/>
      <c r="AA874" s="35"/>
      <c r="AB874" s="35"/>
    </row>
    <row r="875" spans="6:28">
      <c r="F875" s="35"/>
      <c r="G875" s="35"/>
      <c r="H875" s="36"/>
      <c r="I875" s="35"/>
      <c r="J875" s="35"/>
      <c r="K875" s="35"/>
      <c r="L875" s="35"/>
      <c r="M875" s="36"/>
      <c r="N875" s="35"/>
      <c r="O875" s="35"/>
      <c r="P875" s="36"/>
      <c r="Q875" s="35"/>
      <c r="R875" s="35"/>
      <c r="S875" s="36"/>
      <c r="T875" s="35"/>
      <c r="U875" s="35"/>
      <c r="X875" s="35"/>
      <c r="Y875" s="35"/>
      <c r="Z875" s="35"/>
      <c r="AA875" s="35"/>
      <c r="AB875" s="35"/>
    </row>
    <row r="876" spans="6:28">
      <c r="F876" s="35"/>
      <c r="G876" s="35"/>
      <c r="H876" s="36"/>
      <c r="I876" s="35"/>
      <c r="J876" s="35"/>
      <c r="K876" s="35"/>
      <c r="L876" s="35"/>
      <c r="M876" s="36"/>
      <c r="N876" s="35"/>
      <c r="O876" s="35"/>
      <c r="P876" s="36"/>
      <c r="Q876" s="35"/>
      <c r="R876" s="35"/>
      <c r="S876" s="36"/>
      <c r="T876" s="35"/>
      <c r="U876" s="35"/>
      <c r="X876" s="35"/>
      <c r="Y876" s="35"/>
      <c r="Z876" s="35"/>
      <c r="AA876" s="35"/>
      <c r="AB876" s="35"/>
    </row>
    <row r="877" spans="6:28">
      <c r="F877" s="35"/>
      <c r="G877" s="35"/>
      <c r="H877" s="36"/>
      <c r="I877" s="35"/>
      <c r="J877" s="35"/>
      <c r="K877" s="35"/>
      <c r="L877" s="35"/>
      <c r="M877" s="36"/>
      <c r="N877" s="35"/>
      <c r="O877" s="35"/>
      <c r="P877" s="36"/>
      <c r="Q877" s="35"/>
      <c r="R877" s="35"/>
      <c r="S877" s="36"/>
      <c r="T877" s="35"/>
      <c r="U877" s="35"/>
      <c r="X877" s="35"/>
      <c r="Y877" s="35"/>
      <c r="Z877" s="35"/>
      <c r="AA877" s="35"/>
      <c r="AB877" s="35"/>
    </row>
    <row r="878" spans="6:28">
      <c r="F878" s="35"/>
      <c r="G878" s="35"/>
      <c r="H878" s="36"/>
      <c r="I878" s="35"/>
      <c r="J878" s="35"/>
      <c r="K878" s="35"/>
      <c r="L878" s="35"/>
      <c r="M878" s="36"/>
      <c r="N878" s="35"/>
      <c r="O878" s="35"/>
      <c r="P878" s="36"/>
      <c r="Q878" s="35"/>
      <c r="R878" s="35"/>
      <c r="S878" s="36"/>
      <c r="T878" s="35"/>
      <c r="U878" s="35"/>
      <c r="X878" s="35"/>
      <c r="Y878" s="35"/>
      <c r="Z878" s="35"/>
      <c r="AA878" s="35"/>
      <c r="AB878" s="35"/>
    </row>
    <row r="879" spans="6:28">
      <c r="F879" s="35"/>
      <c r="G879" s="35"/>
      <c r="H879" s="36"/>
      <c r="I879" s="35"/>
      <c r="J879" s="35"/>
      <c r="K879" s="35"/>
      <c r="L879" s="35"/>
      <c r="M879" s="36"/>
      <c r="N879" s="35"/>
      <c r="O879" s="35"/>
      <c r="P879" s="36"/>
      <c r="Q879" s="35"/>
      <c r="R879" s="35"/>
      <c r="S879" s="36"/>
      <c r="T879" s="35"/>
      <c r="U879" s="35"/>
      <c r="X879" s="35"/>
      <c r="Y879" s="35"/>
      <c r="Z879" s="35"/>
      <c r="AA879" s="35"/>
      <c r="AB879" s="35"/>
    </row>
    <row r="880" spans="6:28">
      <c r="F880" s="35"/>
      <c r="G880" s="35"/>
      <c r="H880" s="36"/>
      <c r="I880" s="35"/>
      <c r="J880" s="35"/>
      <c r="K880" s="35"/>
      <c r="L880" s="35"/>
      <c r="M880" s="36"/>
      <c r="N880" s="35"/>
      <c r="O880" s="35"/>
      <c r="P880" s="36"/>
      <c r="Q880" s="35"/>
      <c r="R880" s="35"/>
      <c r="S880" s="36"/>
      <c r="T880" s="35"/>
      <c r="U880" s="35"/>
      <c r="X880" s="35"/>
      <c r="Y880" s="35"/>
      <c r="Z880" s="35"/>
      <c r="AA880" s="35"/>
      <c r="AB880" s="35"/>
    </row>
    <row r="881" spans="6:28">
      <c r="F881" s="35"/>
      <c r="G881" s="35"/>
      <c r="H881" s="36"/>
      <c r="I881" s="35"/>
      <c r="J881" s="35"/>
      <c r="K881" s="35"/>
      <c r="L881" s="35"/>
      <c r="M881" s="36"/>
      <c r="N881" s="35"/>
      <c r="O881" s="35"/>
      <c r="P881" s="36"/>
      <c r="Q881" s="35"/>
      <c r="R881" s="35"/>
      <c r="S881" s="36"/>
      <c r="T881" s="35"/>
      <c r="U881" s="35"/>
      <c r="X881" s="35"/>
      <c r="Y881" s="35"/>
      <c r="Z881" s="35"/>
      <c r="AA881" s="35"/>
      <c r="AB881" s="35"/>
    </row>
    <row r="882" spans="6:28">
      <c r="F882" s="35"/>
      <c r="G882" s="35"/>
      <c r="H882" s="36"/>
      <c r="I882" s="35"/>
      <c r="J882" s="35"/>
      <c r="K882" s="35"/>
      <c r="L882" s="35"/>
      <c r="M882" s="36"/>
      <c r="N882" s="35"/>
      <c r="O882" s="35"/>
      <c r="P882" s="36"/>
      <c r="Q882" s="35"/>
      <c r="R882" s="35"/>
      <c r="S882" s="36"/>
      <c r="T882" s="35"/>
      <c r="U882" s="35"/>
      <c r="X882" s="35"/>
      <c r="Y882" s="35"/>
      <c r="Z882" s="35"/>
      <c r="AA882" s="35"/>
      <c r="AB882" s="35"/>
    </row>
    <row r="883" spans="6:28">
      <c r="F883" s="35"/>
      <c r="G883" s="35"/>
      <c r="H883" s="36"/>
      <c r="I883" s="35"/>
      <c r="J883" s="35"/>
      <c r="K883" s="35"/>
      <c r="L883" s="35"/>
      <c r="M883" s="36"/>
      <c r="N883" s="35"/>
      <c r="O883" s="35"/>
      <c r="P883" s="36"/>
      <c r="Q883" s="35"/>
      <c r="R883" s="35"/>
      <c r="S883" s="36"/>
      <c r="T883" s="35"/>
      <c r="U883" s="35"/>
      <c r="X883" s="35"/>
      <c r="Y883" s="35"/>
      <c r="Z883" s="35"/>
      <c r="AA883" s="35"/>
      <c r="AB883" s="35"/>
    </row>
    <row r="884" spans="6:28">
      <c r="F884" s="35"/>
      <c r="G884" s="35"/>
      <c r="H884" s="36"/>
      <c r="I884" s="35"/>
      <c r="J884" s="35"/>
      <c r="K884" s="35"/>
      <c r="L884" s="35"/>
      <c r="M884" s="36"/>
      <c r="N884" s="35"/>
      <c r="O884" s="35"/>
      <c r="P884" s="36"/>
      <c r="Q884" s="35"/>
      <c r="R884" s="35"/>
      <c r="S884" s="36"/>
      <c r="T884" s="35"/>
      <c r="U884" s="35"/>
      <c r="X884" s="35"/>
      <c r="Y884" s="35"/>
      <c r="Z884" s="35"/>
      <c r="AA884" s="35"/>
      <c r="AB884" s="35"/>
    </row>
    <row r="885" spans="6:28">
      <c r="F885" s="35"/>
      <c r="G885" s="35"/>
      <c r="H885" s="36"/>
      <c r="I885" s="35"/>
      <c r="J885" s="35"/>
      <c r="K885" s="35"/>
      <c r="L885" s="35"/>
      <c r="M885" s="36"/>
      <c r="N885" s="35"/>
      <c r="O885" s="35"/>
      <c r="P885" s="36"/>
      <c r="Q885" s="35"/>
      <c r="R885" s="35"/>
      <c r="S885" s="36"/>
      <c r="T885" s="35"/>
      <c r="U885" s="35"/>
      <c r="X885" s="35"/>
      <c r="Y885" s="35"/>
      <c r="Z885" s="35"/>
      <c r="AA885" s="35"/>
      <c r="AB885" s="35"/>
    </row>
    <row r="886" spans="6:28">
      <c r="F886" s="35"/>
      <c r="G886" s="35"/>
      <c r="H886" s="36"/>
      <c r="I886" s="35"/>
      <c r="J886" s="35"/>
      <c r="K886" s="35"/>
      <c r="L886" s="35"/>
      <c r="M886" s="36"/>
      <c r="N886" s="35"/>
      <c r="O886" s="35"/>
      <c r="P886" s="36"/>
      <c r="Q886" s="35"/>
      <c r="R886" s="35"/>
      <c r="S886" s="36"/>
      <c r="T886" s="35"/>
      <c r="U886" s="35"/>
      <c r="X886" s="35"/>
      <c r="Y886" s="35"/>
      <c r="Z886" s="35"/>
      <c r="AA886" s="35"/>
      <c r="AB886" s="35"/>
    </row>
    <row r="887" spans="6:28">
      <c r="F887" s="35"/>
      <c r="G887" s="35"/>
      <c r="H887" s="36"/>
      <c r="I887" s="35"/>
      <c r="J887" s="35"/>
      <c r="K887" s="35"/>
      <c r="L887" s="35"/>
      <c r="M887" s="36"/>
      <c r="N887" s="35"/>
      <c r="O887" s="35"/>
      <c r="P887" s="36"/>
      <c r="Q887" s="35"/>
      <c r="R887" s="35"/>
      <c r="S887" s="36"/>
      <c r="T887" s="35"/>
      <c r="U887" s="35"/>
      <c r="X887" s="35"/>
      <c r="Y887" s="35"/>
      <c r="Z887" s="35"/>
      <c r="AA887" s="35"/>
      <c r="AB887" s="35"/>
    </row>
    <row r="888" spans="6:28">
      <c r="F888" s="35"/>
      <c r="G888" s="35"/>
      <c r="H888" s="36"/>
      <c r="I888" s="35"/>
      <c r="J888" s="35"/>
      <c r="K888" s="35"/>
      <c r="L888" s="35"/>
      <c r="M888" s="36"/>
      <c r="N888" s="35"/>
      <c r="O888" s="35"/>
      <c r="P888" s="36"/>
      <c r="Q888" s="35"/>
      <c r="R888" s="35"/>
      <c r="S888" s="36"/>
      <c r="T888" s="35"/>
      <c r="U888" s="35"/>
      <c r="X888" s="35"/>
      <c r="Y888" s="35"/>
      <c r="Z888" s="35"/>
      <c r="AA888" s="35"/>
      <c r="AB888" s="35"/>
    </row>
    <row r="889" spans="6:28">
      <c r="F889" s="35"/>
      <c r="G889" s="35"/>
      <c r="H889" s="36"/>
      <c r="I889" s="35"/>
      <c r="J889" s="35"/>
      <c r="K889" s="35"/>
      <c r="L889" s="35"/>
      <c r="M889" s="36"/>
      <c r="N889" s="35"/>
      <c r="O889" s="35"/>
      <c r="P889" s="36"/>
      <c r="Q889" s="35"/>
      <c r="R889" s="35"/>
      <c r="S889" s="36"/>
      <c r="T889" s="35"/>
      <c r="U889" s="35"/>
      <c r="X889" s="35"/>
      <c r="Y889" s="35"/>
      <c r="Z889" s="35"/>
      <c r="AA889" s="35"/>
      <c r="AB889" s="35"/>
    </row>
    <row r="890" spans="6:28">
      <c r="F890" s="35"/>
      <c r="G890" s="35"/>
      <c r="H890" s="36"/>
      <c r="I890" s="35"/>
      <c r="J890" s="35"/>
      <c r="K890" s="35"/>
      <c r="L890" s="35"/>
      <c r="M890" s="36"/>
      <c r="N890" s="35"/>
      <c r="O890" s="35"/>
      <c r="P890" s="36"/>
      <c r="Q890" s="35"/>
      <c r="R890" s="35"/>
      <c r="S890" s="36"/>
      <c r="T890" s="35"/>
      <c r="U890" s="35"/>
      <c r="X890" s="35"/>
      <c r="Y890" s="35"/>
      <c r="Z890" s="35"/>
      <c r="AA890" s="35"/>
      <c r="AB890" s="35"/>
    </row>
    <row r="891" spans="6:28">
      <c r="F891" s="35"/>
      <c r="G891" s="35"/>
      <c r="H891" s="36"/>
      <c r="I891" s="35"/>
      <c r="J891" s="35"/>
      <c r="K891" s="35"/>
      <c r="L891" s="35"/>
      <c r="M891" s="36"/>
      <c r="N891" s="35"/>
      <c r="O891" s="35"/>
      <c r="P891" s="36"/>
      <c r="Q891" s="35"/>
      <c r="R891" s="35"/>
      <c r="S891" s="36"/>
      <c r="T891" s="35"/>
      <c r="U891" s="35"/>
      <c r="X891" s="35"/>
      <c r="Y891" s="35"/>
      <c r="Z891" s="35"/>
      <c r="AA891" s="35"/>
      <c r="AB891" s="35"/>
    </row>
    <row r="892" spans="6:28">
      <c r="F892" s="35"/>
      <c r="G892" s="35"/>
      <c r="H892" s="36"/>
      <c r="I892" s="35"/>
      <c r="J892" s="35"/>
      <c r="K892" s="35"/>
      <c r="L892" s="35"/>
      <c r="M892" s="36"/>
      <c r="N892" s="35"/>
      <c r="O892" s="35"/>
      <c r="P892" s="36"/>
      <c r="Q892" s="35"/>
      <c r="R892" s="35"/>
      <c r="S892" s="36"/>
      <c r="T892" s="35"/>
      <c r="U892" s="35"/>
      <c r="X892" s="35"/>
      <c r="Y892" s="35"/>
      <c r="Z892" s="35"/>
      <c r="AA892" s="35"/>
      <c r="AB892" s="35"/>
    </row>
    <row r="893" spans="6:28">
      <c r="F893" s="35"/>
      <c r="G893" s="35"/>
      <c r="H893" s="36"/>
      <c r="I893" s="35"/>
      <c r="J893" s="35"/>
      <c r="K893" s="35"/>
      <c r="L893" s="35"/>
      <c r="M893" s="36"/>
      <c r="N893" s="35"/>
      <c r="O893" s="35"/>
      <c r="P893" s="36"/>
      <c r="Q893" s="35"/>
      <c r="R893" s="35"/>
      <c r="S893" s="36"/>
      <c r="T893" s="35"/>
      <c r="U893" s="35"/>
      <c r="X893" s="35"/>
      <c r="Y893" s="35"/>
      <c r="Z893" s="35"/>
      <c r="AA893" s="35"/>
      <c r="AB893" s="35"/>
    </row>
    <row r="894" spans="6:28">
      <c r="F894" s="35"/>
      <c r="G894" s="35"/>
      <c r="H894" s="36"/>
      <c r="I894" s="35"/>
      <c r="J894" s="35"/>
      <c r="K894" s="35"/>
      <c r="L894" s="35"/>
      <c r="M894" s="36"/>
      <c r="N894" s="35"/>
      <c r="O894" s="35"/>
      <c r="P894" s="36"/>
      <c r="Q894" s="35"/>
      <c r="R894" s="35"/>
      <c r="S894" s="36"/>
      <c r="T894" s="35"/>
      <c r="U894" s="35"/>
      <c r="X894" s="35"/>
      <c r="Y894" s="35"/>
      <c r="Z894" s="35"/>
      <c r="AA894" s="35"/>
      <c r="AB894" s="35"/>
    </row>
    <row r="895" spans="6:28">
      <c r="F895" s="35"/>
      <c r="G895" s="35"/>
      <c r="H895" s="36"/>
      <c r="I895" s="35"/>
      <c r="J895" s="35"/>
      <c r="K895" s="35"/>
      <c r="L895" s="35"/>
      <c r="M895" s="36"/>
      <c r="N895" s="35"/>
      <c r="O895" s="35"/>
      <c r="P895" s="36"/>
      <c r="Q895" s="35"/>
      <c r="R895" s="35"/>
      <c r="S895" s="36"/>
      <c r="T895" s="35"/>
      <c r="U895" s="35"/>
      <c r="X895" s="35"/>
      <c r="Y895" s="35"/>
      <c r="Z895" s="35"/>
      <c r="AA895" s="35"/>
      <c r="AB895" s="35"/>
    </row>
    <row r="896" spans="6:28">
      <c r="F896" s="35"/>
      <c r="G896" s="35"/>
      <c r="H896" s="36"/>
      <c r="I896" s="35"/>
      <c r="J896" s="35"/>
      <c r="K896" s="35"/>
      <c r="L896" s="35"/>
      <c r="M896" s="36"/>
      <c r="N896" s="35"/>
      <c r="O896" s="35"/>
      <c r="P896" s="36"/>
      <c r="Q896" s="35"/>
      <c r="R896" s="35"/>
      <c r="S896" s="36"/>
      <c r="T896" s="35"/>
      <c r="U896" s="35"/>
      <c r="X896" s="35"/>
      <c r="Y896" s="35"/>
      <c r="Z896" s="35"/>
      <c r="AA896" s="35"/>
      <c r="AB896" s="35"/>
    </row>
    <row r="897" spans="6:28">
      <c r="F897" s="35"/>
      <c r="G897" s="35"/>
      <c r="H897" s="36"/>
      <c r="I897" s="35"/>
      <c r="J897" s="35"/>
      <c r="K897" s="35"/>
      <c r="L897" s="35"/>
      <c r="M897" s="36"/>
      <c r="N897" s="35"/>
      <c r="O897" s="35"/>
      <c r="P897" s="36"/>
      <c r="Q897" s="35"/>
      <c r="R897" s="35"/>
      <c r="S897" s="36"/>
      <c r="T897" s="35"/>
      <c r="U897" s="35"/>
      <c r="X897" s="35"/>
      <c r="Y897" s="35"/>
      <c r="Z897" s="35"/>
      <c r="AA897" s="35"/>
      <c r="AB897" s="35"/>
    </row>
    <row r="898" spans="6:28">
      <c r="F898" s="35"/>
      <c r="G898" s="35"/>
      <c r="H898" s="36"/>
      <c r="I898" s="35"/>
      <c r="J898" s="35"/>
      <c r="K898" s="35"/>
      <c r="L898" s="35"/>
      <c r="M898" s="36"/>
      <c r="N898" s="35"/>
      <c r="O898" s="35"/>
      <c r="P898" s="36"/>
      <c r="Q898" s="35"/>
      <c r="R898" s="35"/>
      <c r="S898" s="36"/>
      <c r="T898" s="35"/>
      <c r="U898" s="35"/>
      <c r="X898" s="35"/>
      <c r="Y898" s="35"/>
      <c r="Z898" s="35"/>
      <c r="AA898" s="35"/>
      <c r="AB898" s="35"/>
    </row>
    <row r="899" spans="6:28">
      <c r="F899" s="35"/>
      <c r="G899" s="35"/>
      <c r="H899" s="36"/>
      <c r="I899" s="35"/>
      <c r="J899" s="35"/>
      <c r="K899" s="35"/>
      <c r="L899" s="35"/>
      <c r="M899" s="36"/>
      <c r="N899" s="35"/>
      <c r="O899" s="35"/>
      <c r="P899" s="36"/>
      <c r="Q899" s="35"/>
      <c r="R899" s="35"/>
      <c r="S899" s="36"/>
      <c r="T899" s="35"/>
      <c r="U899" s="35"/>
      <c r="X899" s="35"/>
      <c r="Y899" s="35"/>
      <c r="Z899" s="35"/>
      <c r="AA899" s="35"/>
      <c r="AB899" s="35"/>
    </row>
    <row r="900" spans="6:28">
      <c r="F900" s="35"/>
      <c r="G900" s="35"/>
      <c r="H900" s="36"/>
      <c r="I900" s="35"/>
      <c r="J900" s="35"/>
      <c r="K900" s="35"/>
      <c r="L900" s="35"/>
      <c r="M900" s="36"/>
      <c r="N900" s="35"/>
      <c r="O900" s="35"/>
      <c r="P900" s="36"/>
      <c r="Q900" s="35"/>
      <c r="R900" s="35"/>
      <c r="S900" s="36"/>
      <c r="T900" s="35"/>
      <c r="U900" s="35"/>
      <c r="X900" s="35"/>
      <c r="Y900" s="35"/>
      <c r="Z900" s="35"/>
      <c r="AA900" s="35"/>
      <c r="AB900" s="35"/>
    </row>
    <row r="901" spans="6:28">
      <c r="F901" s="35"/>
      <c r="G901" s="35"/>
      <c r="H901" s="36"/>
      <c r="I901" s="35"/>
      <c r="J901" s="35"/>
      <c r="K901" s="35"/>
      <c r="L901" s="35"/>
      <c r="M901" s="36"/>
      <c r="N901" s="35"/>
      <c r="O901" s="35"/>
      <c r="P901" s="36"/>
      <c r="Q901" s="35"/>
      <c r="R901" s="35"/>
      <c r="S901" s="36"/>
      <c r="T901" s="35"/>
      <c r="U901" s="35"/>
      <c r="X901" s="35"/>
      <c r="Y901" s="35"/>
      <c r="Z901" s="35"/>
      <c r="AA901" s="35"/>
      <c r="AB901" s="35"/>
    </row>
    <row r="902" spans="6:28">
      <c r="F902" s="35"/>
      <c r="G902" s="35"/>
      <c r="H902" s="36"/>
      <c r="I902" s="35"/>
      <c r="J902" s="35"/>
      <c r="K902" s="35"/>
      <c r="L902" s="35"/>
      <c r="M902" s="36"/>
      <c r="N902" s="35"/>
      <c r="O902" s="35"/>
      <c r="P902" s="36"/>
      <c r="Q902" s="35"/>
      <c r="R902" s="35"/>
      <c r="S902" s="36"/>
      <c r="T902" s="35"/>
      <c r="U902" s="35"/>
      <c r="X902" s="35"/>
      <c r="Y902" s="35"/>
      <c r="Z902" s="35"/>
      <c r="AA902" s="35"/>
      <c r="AB902" s="35"/>
    </row>
    <row r="903" spans="6:28">
      <c r="F903" s="35"/>
      <c r="G903" s="35"/>
      <c r="H903" s="36"/>
      <c r="I903" s="35"/>
      <c r="J903" s="35"/>
      <c r="K903" s="35"/>
      <c r="L903" s="35"/>
      <c r="M903" s="36"/>
      <c r="N903" s="35"/>
      <c r="O903" s="35"/>
      <c r="P903" s="36"/>
      <c r="Q903" s="35"/>
      <c r="R903" s="35"/>
      <c r="S903" s="36"/>
      <c r="T903" s="35"/>
      <c r="U903" s="35"/>
      <c r="X903" s="35"/>
      <c r="Y903" s="35"/>
      <c r="Z903" s="35"/>
      <c r="AA903" s="35"/>
      <c r="AB903" s="35"/>
    </row>
    <row r="904" spans="6:28">
      <c r="F904" s="35"/>
      <c r="G904" s="35"/>
      <c r="H904" s="36"/>
      <c r="I904" s="35"/>
      <c r="J904" s="35"/>
      <c r="K904" s="35"/>
      <c r="L904" s="35"/>
      <c r="M904" s="36"/>
      <c r="N904" s="35"/>
      <c r="O904" s="35"/>
      <c r="P904" s="36"/>
      <c r="Q904" s="35"/>
      <c r="R904" s="35"/>
      <c r="S904" s="36"/>
      <c r="T904" s="35"/>
      <c r="U904" s="35"/>
      <c r="X904" s="35"/>
      <c r="Y904" s="35"/>
      <c r="Z904" s="35"/>
      <c r="AA904" s="35"/>
      <c r="AB904" s="35"/>
    </row>
    <row r="905" spans="6:28">
      <c r="F905" s="35"/>
      <c r="G905" s="35"/>
      <c r="H905" s="36"/>
      <c r="I905" s="35"/>
      <c r="J905" s="35"/>
      <c r="K905" s="35"/>
      <c r="L905" s="35"/>
      <c r="M905" s="36"/>
      <c r="N905" s="35"/>
      <c r="O905" s="35"/>
      <c r="P905" s="36"/>
      <c r="Q905" s="35"/>
      <c r="R905" s="35"/>
      <c r="S905" s="36"/>
      <c r="T905" s="35"/>
      <c r="U905" s="35"/>
      <c r="X905" s="35"/>
      <c r="Y905" s="35"/>
      <c r="Z905" s="35"/>
      <c r="AA905" s="35"/>
      <c r="AB905" s="35"/>
    </row>
    <row r="906" spans="6:28">
      <c r="F906" s="35"/>
      <c r="G906" s="35"/>
      <c r="H906" s="36"/>
      <c r="I906" s="35"/>
      <c r="J906" s="35"/>
      <c r="K906" s="35"/>
      <c r="L906" s="35"/>
      <c r="M906" s="36"/>
      <c r="N906" s="35"/>
      <c r="O906" s="35"/>
      <c r="P906" s="36"/>
      <c r="Q906" s="35"/>
      <c r="R906" s="35"/>
      <c r="S906" s="36"/>
      <c r="T906" s="35"/>
      <c r="U906" s="35"/>
      <c r="X906" s="35"/>
      <c r="Y906" s="35"/>
      <c r="Z906" s="35"/>
      <c r="AA906" s="35"/>
      <c r="AB906" s="35"/>
    </row>
    <row r="907" spans="6:28">
      <c r="F907" s="35"/>
      <c r="G907" s="35"/>
      <c r="H907" s="36"/>
      <c r="I907" s="35"/>
      <c r="J907" s="35"/>
      <c r="K907" s="35"/>
      <c r="L907" s="35"/>
      <c r="M907" s="36"/>
      <c r="N907" s="35"/>
      <c r="O907" s="35"/>
      <c r="P907" s="36"/>
      <c r="Q907" s="35"/>
      <c r="R907" s="35"/>
      <c r="S907" s="36"/>
      <c r="T907" s="35"/>
      <c r="U907" s="35"/>
      <c r="X907" s="35"/>
      <c r="Y907" s="35"/>
      <c r="Z907" s="35"/>
      <c r="AA907" s="35"/>
      <c r="AB907" s="35"/>
    </row>
    <row r="908" spans="6:28">
      <c r="F908" s="35"/>
      <c r="G908" s="35"/>
      <c r="H908" s="36"/>
      <c r="I908" s="35"/>
      <c r="J908" s="35"/>
      <c r="K908" s="35"/>
      <c r="L908" s="35"/>
      <c r="M908" s="36"/>
      <c r="N908" s="35"/>
      <c r="O908" s="35"/>
      <c r="P908" s="36"/>
      <c r="Q908" s="35"/>
      <c r="R908" s="35"/>
      <c r="S908" s="36"/>
      <c r="T908" s="35"/>
      <c r="U908" s="35"/>
      <c r="X908" s="35"/>
      <c r="Y908" s="35"/>
      <c r="Z908" s="35"/>
      <c r="AA908" s="35"/>
      <c r="AB908" s="35"/>
    </row>
    <row r="909" spans="6:28">
      <c r="F909" s="35"/>
      <c r="G909" s="35"/>
      <c r="H909" s="36"/>
      <c r="I909" s="35"/>
      <c r="J909" s="35"/>
      <c r="K909" s="35"/>
      <c r="L909" s="35"/>
      <c r="M909" s="36"/>
      <c r="N909" s="35"/>
      <c r="O909" s="35"/>
      <c r="P909" s="36"/>
      <c r="Q909" s="35"/>
      <c r="R909" s="35"/>
      <c r="S909" s="36"/>
      <c r="T909" s="35"/>
      <c r="U909" s="35"/>
      <c r="X909" s="35"/>
      <c r="Y909" s="35"/>
      <c r="Z909" s="35"/>
      <c r="AA909" s="35"/>
      <c r="AB909" s="35"/>
    </row>
    <row r="910" spans="6:28">
      <c r="F910" s="35"/>
      <c r="G910" s="35"/>
      <c r="H910" s="36"/>
      <c r="I910" s="35"/>
      <c r="J910" s="35"/>
      <c r="K910" s="35"/>
      <c r="L910" s="35"/>
      <c r="M910" s="36"/>
      <c r="N910" s="35"/>
      <c r="O910" s="35"/>
      <c r="P910" s="36"/>
      <c r="Q910" s="35"/>
      <c r="R910" s="35"/>
      <c r="S910" s="36"/>
      <c r="T910" s="35"/>
      <c r="U910" s="35"/>
      <c r="X910" s="35"/>
      <c r="Y910" s="35"/>
      <c r="Z910" s="35"/>
      <c r="AA910" s="35"/>
      <c r="AB910" s="35"/>
    </row>
    <row r="911" spans="6:28">
      <c r="F911" s="35"/>
      <c r="G911" s="35"/>
      <c r="H911" s="36"/>
      <c r="I911" s="35"/>
      <c r="J911" s="35"/>
      <c r="K911" s="35"/>
      <c r="L911" s="35"/>
      <c r="M911" s="36"/>
      <c r="N911" s="35"/>
      <c r="O911" s="35"/>
      <c r="P911" s="36"/>
      <c r="Q911" s="35"/>
      <c r="R911" s="35"/>
      <c r="S911" s="36"/>
      <c r="T911" s="35"/>
      <c r="U911" s="35"/>
      <c r="X911" s="35"/>
      <c r="Y911" s="35"/>
      <c r="Z911" s="35"/>
      <c r="AA911" s="35"/>
      <c r="AB911" s="35"/>
    </row>
    <row r="912" spans="6:28">
      <c r="F912" s="35"/>
      <c r="G912" s="35"/>
      <c r="H912" s="36"/>
      <c r="I912" s="35"/>
      <c r="J912" s="35"/>
      <c r="K912" s="35"/>
      <c r="L912" s="35"/>
      <c r="M912" s="36"/>
      <c r="N912" s="35"/>
      <c r="O912" s="35"/>
      <c r="P912" s="36"/>
      <c r="Q912" s="35"/>
      <c r="R912" s="35"/>
      <c r="S912" s="36"/>
      <c r="T912" s="35"/>
      <c r="U912" s="35"/>
      <c r="X912" s="35"/>
      <c r="Y912" s="35"/>
      <c r="Z912" s="35"/>
      <c r="AA912" s="35"/>
      <c r="AB912" s="35"/>
    </row>
    <row r="913" spans="4:28">
      <c r="F913" s="35"/>
      <c r="G913" s="35"/>
      <c r="H913" s="36"/>
      <c r="I913" s="35"/>
      <c r="J913" s="35"/>
      <c r="K913" s="35"/>
      <c r="L913" s="35"/>
      <c r="M913" s="36"/>
      <c r="N913" s="35"/>
      <c r="O913" s="35"/>
      <c r="P913" s="36"/>
      <c r="Q913" s="35"/>
      <c r="R913" s="35"/>
      <c r="S913" s="36"/>
      <c r="T913" s="35"/>
      <c r="U913" s="35"/>
      <c r="X913" s="35"/>
      <c r="Y913" s="35"/>
      <c r="Z913" s="35"/>
      <c r="AA913" s="35"/>
      <c r="AB913" s="35"/>
    </row>
    <row r="914" spans="4:28">
      <c r="F914" s="35"/>
      <c r="G914" s="35"/>
      <c r="H914" s="36"/>
      <c r="I914" s="35"/>
      <c r="J914" s="35"/>
      <c r="K914" s="35"/>
      <c r="L914" s="35"/>
      <c r="M914" s="36"/>
      <c r="N914" s="35"/>
      <c r="O914" s="35"/>
      <c r="P914" s="36"/>
      <c r="Q914" s="35"/>
      <c r="R914" s="35"/>
      <c r="S914" s="36"/>
      <c r="T914" s="35"/>
      <c r="U914" s="35"/>
      <c r="X914" s="35"/>
      <c r="Y914" s="35"/>
      <c r="Z914" s="35"/>
      <c r="AA914" s="35"/>
      <c r="AB914" s="35"/>
    </row>
    <row r="915" spans="4:28" ht="45">
      <c r="D915" s="58" t="s">
        <v>74</v>
      </c>
      <c r="E915" s="65"/>
      <c r="F915" s="76">
        <v>234.6</v>
      </c>
      <c r="G915" s="76">
        <v>1534.9</v>
      </c>
      <c r="H915" s="76">
        <v>522.79999999999995</v>
      </c>
      <c r="I915" s="76">
        <v>828.1</v>
      </c>
      <c r="J915" s="76">
        <v>114578.7</v>
      </c>
      <c r="K915" s="76"/>
      <c r="L915" s="76">
        <v>149.5</v>
      </c>
      <c r="M915" s="76">
        <v>1199.3</v>
      </c>
      <c r="N915" s="76">
        <v>506.4</v>
      </c>
      <c r="O915" s="76">
        <v>1317.9</v>
      </c>
      <c r="P915" s="76">
        <v>391.2</v>
      </c>
      <c r="Q915" s="76">
        <v>203.9</v>
      </c>
      <c r="R915" s="76">
        <v>446.9</v>
      </c>
      <c r="S915" s="76">
        <v>651.20000000000005</v>
      </c>
      <c r="T915" s="76">
        <v>12465.7</v>
      </c>
      <c r="U915" s="76">
        <v>8371.6</v>
      </c>
      <c r="X915" s="76">
        <v>8371.6</v>
      </c>
      <c r="Y915" s="76">
        <v>8371.6</v>
      </c>
      <c r="Z915" s="76">
        <v>8371.6</v>
      </c>
      <c r="AA915" s="76"/>
      <c r="AB915" s="76">
        <v>8371.6</v>
      </c>
    </row>
    <row r="916" spans="4:28">
      <c r="F916" s="35"/>
      <c r="G916" s="35"/>
      <c r="H916" s="36"/>
      <c r="I916" s="35"/>
      <c r="J916" s="35"/>
      <c r="K916" s="35"/>
      <c r="L916" s="35"/>
      <c r="M916" s="36"/>
      <c r="N916" s="35"/>
      <c r="O916" s="35"/>
      <c r="P916" s="36"/>
      <c r="Q916" s="35"/>
      <c r="R916" s="35"/>
      <c r="S916" s="36"/>
      <c r="T916" s="35"/>
      <c r="U916" s="35"/>
      <c r="X916" s="35"/>
      <c r="Y916" s="35"/>
      <c r="Z916" s="35"/>
      <c r="AA916" s="35"/>
      <c r="AB916" s="35"/>
    </row>
    <row r="917" spans="4:28">
      <c r="F917" s="35"/>
      <c r="G917" s="35"/>
      <c r="H917" s="36"/>
      <c r="I917" s="35"/>
      <c r="J917" s="35"/>
      <c r="K917" s="35"/>
      <c r="L917" s="35"/>
      <c r="M917" s="36"/>
      <c r="N917" s="35"/>
      <c r="O917" s="35"/>
      <c r="P917" s="36"/>
      <c r="Q917" s="35"/>
      <c r="R917" s="35"/>
      <c r="S917" s="36"/>
      <c r="T917" s="35"/>
      <c r="U917" s="35"/>
      <c r="X917" s="35"/>
      <c r="Y917" s="35"/>
      <c r="Z917" s="35"/>
      <c r="AA917" s="35"/>
      <c r="AB917" s="35"/>
    </row>
    <row r="918" spans="4:28">
      <c r="F918" s="35"/>
      <c r="G918" s="35"/>
      <c r="H918" s="36"/>
      <c r="I918" s="35"/>
      <c r="J918" s="35"/>
      <c r="K918" s="35"/>
      <c r="L918" s="35"/>
      <c r="M918" s="36"/>
      <c r="N918" s="35"/>
      <c r="O918" s="35"/>
      <c r="P918" s="36"/>
      <c r="Q918" s="35"/>
      <c r="R918" s="35"/>
      <c r="S918" s="36"/>
      <c r="T918" s="35"/>
      <c r="U918" s="35"/>
      <c r="X918" s="35"/>
      <c r="Y918" s="35"/>
      <c r="Z918" s="35"/>
      <c r="AA918" s="35"/>
      <c r="AB918" s="35"/>
    </row>
    <row r="919" spans="4:28">
      <c r="F919" s="35"/>
      <c r="G919" s="35"/>
      <c r="H919" s="36"/>
      <c r="I919" s="35"/>
      <c r="J919" s="35"/>
      <c r="K919" s="35"/>
      <c r="L919" s="35"/>
      <c r="M919" s="36"/>
      <c r="N919" s="35"/>
      <c r="O919" s="35"/>
      <c r="P919" s="36"/>
      <c r="Q919" s="35"/>
      <c r="R919" s="35"/>
      <c r="S919" s="36"/>
      <c r="T919" s="35"/>
      <c r="U919" s="35"/>
      <c r="X919" s="35"/>
      <c r="Y919" s="35"/>
      <c r="Z919" s="35"/>
      <c r="AA919" s="35"/>
      <c r="AB919" s="35"/>
    </row>
    <row r="920" spans="4:28">
      <c r="F920" s="35"/>
      <c r="G920" s="35"/>
      <c r="H920" s="36"/>
      <c r="I920" s="35"/>
      <c r="J920" s="35"/>
      <c r="K920" s="35"/>
      <c r="L920" s="35"/>
      <c r="M920" s="36"/>
      <c r="N920" s="35"/>
      <c r="O920" s="35"/>
      <c r="P920" s="36"/>
      <c r="Q920" s="35"/>
      <c r="R920" s="35"/>
      <c r="S920" s="36"/>
      <c r="T920" s="35"/>
      <c r="U920" s="35"/>
      <c r="X920" s="35"/>
      <c r="Y920" s="35"/>
      <c r="Z920" s="35"/>
      <c r="AA920" s="35"/>
      <c r="AB920" s="35"/>
    </row>
    <row r="921" spans="4:28">
      <c r="F921" s="35"/>
      <c r="G921" s="35"/>
      <c r="H921" s="36"/>
      <c r="I921" s="35"/>
      <c r="J921" s="35"/>
      <c r="K921" s="35"/>
      <c r="L921" s="35"/>
      <c r="M921" s="36"/>
      <c r="N921" s="35"/>
      <c r="O921" s="35"/>
      <c r="P921" s="36"/>
      <c r="Q921" s="35"/>
      <c r="R921" s="35"/>
      <c r="S921" s="36"/>
      <c r="T921" s="35"/>
      <c r="U921" s="35"/>
      <c r="X921" s="35"/>
      <c r="Y921" s="35"/>
      <c r="Z921" s="35"/>
      <c r="AA921" s="35"/>
      <c r="AB921" s="35"/>
    </row>
    <row r="922" spans="4:28">
      <c r="F922" s="35"/>
      <c r="G922" s="35"/>
      <c r="H922" s="36"/>
      <c r="I922" s="35"/>
      <c r="J922" s="35"/>
      <c r="K922" s="35"/>
      <c r="L922" s="35"/>
      <c r="M922" s="36"/>
      <c r="N922" s="35"/>
      <c r="O922" s="35"/>
      <c r="P922" s="36"/>
      <c r="Q922" s="35"/>
      <c r="R922" s="35"/>
      <c r="S922" s="36"/>
      <c r="T922" s="35"/>
      <c r="U922" s="35"/>
      <c r="X922" s="35"/>
      <c r="Y922" s="35"/>
      <c r="Z922" s="35"/>
      <c r="AA922" s="35"/>
      <c r="AB922" s="35"/>
    </row>
    <row r="923" spans="4:28">
      <c r="F923" s="35"/>
      <c r="G923" s="35"/>
      <c r="H923" s="36"/>
      <c r="I923" s="35"/>
      <c r="J923" s="35"/>
      <c r="K923" s="35"/>
      <c r="L923" s="35"/>
      <c r="M923" s="36"/>
      <c r="N923" s="35"/>
      <c r="O923" s="35"/>
      <c r="P923" s="36"/>
      <c r="Q923" s="35"/>
      <c r="R923" s="35"/>
      <c r="S923" s="36"/>
      <c r="T923" s="35"/>
      <c r="U923" s="35"/>
      <c r="X923" s="35"/>
      <c r="Y923" s="35"/>
      <c r="Z923" s="35"/>
      <c r="AA923" s="35"/>
      <c r="AB923" s="35"/>
    </row>
    <row r="924" spans="4:28">
      <c r="F924" s="35"/>
      <c r="G924" s="35"/>
      <c r="H924" s="36"/>
      <c r="I924" s="35"/>
      <c r="J924" s="35"/>
      <c r="K924" s="35"/>
      <c r="L924" s="35"/>
      <c r="M924" s="36"/>
      <c r="N924" s="35"/>
      <c r="O924" s="35"/>
      <c r="P924" s="36"/>
      <c r="Q924" s="35"/>
      <c r="R924" s="35"/>
      <c r="S924" s="36"/>
      <c r="T924" s="35"/>
      <c r="U924" s="35"/>
      <c r="X924" s="35"/>
      <c r="Y924" s="35"/>
      <c r="Z924" s="35"/>
      <c r="AA924" s="35"/>
      <c r="AB924" s="35"/>
    </row>
    <row r="925" spans="4:28">
      <c r="F925" s="35"/>
      <c r="G925" s="35"/>
      <c r="H925" s="36"/>
      <c r="I925" s="35"/>
      <c r="J925" s="35"/>
      <c r="K925" s="35"/>
      <c r="L925" s="35"/>
      <c r="M925" s="36"/>
      <c r="N925" s="35"/>
      <c r="O925" s="35"/>
      <c r="P925" s="36"/>
      <c r="Q925" s="35"/>
      <c r="R925" s="35"/>
      <c r="S925" s="36"/>
      <c r="T925" s="35"/>
      <c r="U925" s="35"/>
      <c r="X925" s="35"/>
      <c r="Y925" s="35"/>
      <c r="Z925" s="35"/>
      <c r="AA925" s="35"/>
      <c r="AB925" s="35"/>
    </row>
    <row r="926" spans="4:28">
      <c r="F926" s="35"/>
      <c r="G926" s="35"/>
      <c r="H926" s="36"/>
      <c r="I926" s="35"/>
      <c r="J926" s="35"/>
      <c r="K926" s="35"/>
      <c r="L926" s="35"/>
      <c r="M926" s="36"/>
      <c r="N926" s="35"/>
      <c r="O926" s="35"/>
      <c r="P926" s="36"/>
      <c r="Q926" s="35"/>
      <c r="R926" s="35"/>
      <c r="S926" s="36"/>
      <c r="T926" s="35"/>
      <c r="U926" s="35"/>
      <c r="X926" s="35"/>
      <c r="Y926" s="35"/>
      <c r="Z926" s="35"/>
      <c r="AA926" s="35"/>
      <c r="AB926" s="35"/>
    </row>
    <row r="927" spans="4:28">
      <c r="F927" s="35"/>
      <c r="G927" s="35"/>
      <c r="H927" s="36"/>
      <c r="I927" s="35"/>
      <c r="J927" s="35"/>
      <c r="K927" s="35"/>
      <c r="L927" s="35"/>
      <c r="M927" s="36"/>
      <c r="N927" s="35"/>
      <c r="O927" s="35"/>
      <c r="P927" s="36"/>
      <c r="Q927" s="35"/>
      <c r="R927" s="35"/>
      <c r="S927" s="36"/>
      <c r="T927" s="35"/>
      <c r="U927" s="35"/>
      <c r="X927" s="35"/>
      <c r="Y927" s="35"/>
      <c r="Z927" s="35"/>
      <c r="AA927" s="35"/>
      <c r="AB927" s="35"/>
    </row>
    <row r="928" spans="4:28">
      <c r="F928" s="35"/>
      <c r="G928" s="35"/>
      <c r="H928" s="36"/>
      <c r="I928" s="35"/>
      <c r="J928" s="35"/>
      <c r="K928" s="35"/>
      <c r="L928" s="35"/>
      <c r="M928" s="36"/>
      <c r="N928" s="35"/>
      <c r="O928" s="35"/>
      <c r="P928" s="36"/>
      <c r="Q928" s="35"/>
      <c r="R928" s="35"/>
      <c r="S928" s="36"/>
      <c r="T928" s="35"/>
      <c r="U928" s="35"/>
      <c r="X928" s="35"/>
      <c r="Y928" s="35"/>
      <c r="Z928" s="35"/>
      <c r="AA928" s="35"/>
      <c r="AB928" s="35"/>
    </row>
    <row r="929" spans="6:28">
      <c r="F929" s="35"/>
      <c r="G929" s="35"/>
      <c r="H929" s="36"/>
      <c r="I929" s="35"/>
      <c r="J929" s="35"/>
      <c r="K929" s="35"/>
      <c r="L929" s="35"/>
      <c r="M929" s="36"/>
      <c r="N929" s="35"/>
      <c r="O929" s="35"/>
      <c r="P929" s="36"/>
      <c r="Q929" s="35"/>
      <c r="R929" s="35"/>
      <c r="S929" s="36"/>
      <c r="T929" s="35"/>
      <c r="U929" s="35"/>
      <c r="X929" s="35"/>
      <c r="Y929" s="35"/>
      <c r="Z929" s="35"/>
      <c r="AA929" s="35"/>
      <c r="AB929" s="35"/>
    </row>
    <row r="930" spans="6:28">
      <c r="F930" s="35"/>
      <c r="G930" s="35"/>
      <c r="H930" s="36"/>
      <c r="I930" s="35"/>
      <c r="J930" s="35"/>
      <c r="K930" s="35"/>
      <c r="L930" s="35"/>
      <c r="M930" s="36"/>
      <c r="N930" s="35"/>
      <c r="O930" s="35"/>
      <c r="P930" s="36"/>
      <c r="Q930" s="35"/>
      <c r="R930" s="35"/>
      <c r="S930" s="36"/>
      <c r="T930" s="35"/>
      <c r="U930" s="35"/>
      <c r="X930" s="35"/>
      <c r="Y930" s="35"/>
      <c r="Z930" s="35"/>
      <c r="AA930" s="35"/>
      <c r="AB930" s="35"/>
    </row>
    <row r="931" spans="6:28">
      <c r="F931" s="35"/>
      <c r="G931" s="35"/>
      <c r="H931" s="36"/>
      <c r="I931" s="35"/>
      <c r="J931" s="35"/>
      <c r="K931" s="35"/>
      <c r="L931" s="35"/>
      <c r="M931" s="36"/>
      <c r="N931" s="35"/>
      <c r="O931" s="35"/>
      <c r="P931" s="36"/>
      <c r="Q931" s="35"/>
      <c r="R931" s="35"/>
      <c r="S931" s="36"/>
      <c r="T931" s="35"/>
      <c r="U931" s="35"/>
      <c r="X931" s="35"/>
      <c r="Y931" s="35"/>
      <c r="Z931" s="35"/>
      <c r="AA931" s="35"/>
      <c r="AB931" s="35"/>
    </row>
    <row r="932" spans="6:28">
      <c r="F932" s="35"/>
      <c r="G932" s="35"/>
      <c r="H932" s="36"/>
      <c r="I932" s="35"/>
      <c r="J932" s="35"/>
      <c r="K932" s="35"/>
      <c r="L932" s="35"/>
      <c r="M932" s="36"/>
      <c r="N932" s="35"/>
      <c r="O932" s="35"/>
      <c r="P932" s="36"/>
      <c r="Q932" s="35"/>
      <c r="R932" s="35"/>
      <c r="S932" s="36"/>
      <c r="T932" s="35"/>
      <c r="U932" s="35"/>
      <c r="X932" s="35"/>
      <c r="Y932" s="35"/>
      <c r="Z932" s="35"/>
      <c r="AA932" s="35"/>
      <c r="AB932" s="35"/>
    </row>
    <row r="933" spans="6:28">
      <c r="F933" s="35"/>
      <c r="G933" s="35"/>
      <c r="H933" s="36"/>
      <c r="I933" s="35"/>
      <c r="J933" s="35"/>
      <c r="K933" s="35"/>
      <c r="L933" s="35"/>
      <c r="M933" s="36"/>
      <c r="N933" s="35"/>
      <c r="O933" s="35"/>
      <c r="P933" s="36"/>
      <c r="Q933" s="35"/>
      <c r="R933" s="35"/>
      <c r="S933" s="36"/>
      <c r="T933" s="35"/>
      <c r="U933" s="35"/>
      <c r="X933" s="35"/>
      <c r="Y933" s="35"/>
      <c r="Z933" s="35"/>
      <c r="AA933" s="35"/>
      <c r="AB933" s="35"/>
    </row>
    <row r="934" spans="6:28">
      <c r="F934" s="35"/>
      <c r="G934" s="35"/>
      <c r="H934" s="36"/>
      <c r="I934" s="35"/>
      <c r="J934" s="35"/>
      <c r="K934" s="35"/>
      <c r="L934" s="35"/>
      <c r="M934" s="36"/>
      <c r="N934" s="35"/>
      <c r="O934" s="35"/>
      <c r="P934" s="36"/>
      <c r="Q934" s="35"/>
      <c r="R934" s="35"/>
      <c r="S934" s="36"/>
      <c r="T934" s="35"/>
      <c r="U934" s="35"/>
      <c r="X934" s="35"/>
      <c r="Y934" s="35"/>
      <c r="Z934" s="35"/>
      <c r="AA934" s="35"/>
      <c r="AB934" s="35"/>
    </row>
    <row r="935" spans="6:28">
      <c r="F935" s="35"/>
      <c r="G935" s="35"/>
      <c r="H935" s="36"/>
      <c r="I935" s="35"/>
      <c r="J935" s="35"/>
      <c r="K935" s="35"/>
      <c r="L935" s="35"/>
      <c r="M935" s="36"/>
      <c r="N935" s="35"/>
      <c r="O935" s="35"/>
      <c r="P935" s="36"/>
      <c r="Q935" s="35"/>
      <c r="R935" s="35"/>
      <c r="S935" s="36"/>
      <c r="T935" s="35"/>
      <c r="U935" s="35"/>
      <c r="X935" s="35"/>
      <c r="Y935" s="35"/>
      <c r="Z935" s="35"/>
      <c r="AA935" s="35"/>
      <c r="AB935" s="35"/>
    </row>
    <row r="936" spans="6:28">
      <c r="F936" s="35"/>
      <c r="G936" s="35"/>
      <c r="H936" s="36"/>
      <c r="I936" s="35"/>
      <c r="J936" s="35"/>
      <c r="K936" s="35"/>
      <c r="L936" s="35"/>
      <c r="M936" s="36"/>
      <c r="N936" s="35"/>
      <c r="O936" s="35"/>
      <c r="P936" s="36"/>
      <c r="Q936" s="35"/>
      <c r="R936" s="35"/>
      <c r="S936" s="36"/>
      <c r="T936" s="35"/>
      <c r="U936" s="35"/>
      <c r="X936" s="35"/>
      <c r="Y936" s="35"/>
      <c r="Z936" s="35"/>
      <c r="AA936" s="35"/>
      <c r="AB936" s="35"/>
    </row>
    <row r="937" spans="6:28">
      <c r="F937" s="35"/>
      <c r="G937" s="35"/>
      <c r="H937" s="36"/>
      <c r="I937" s="35"/>
      <c r="J937" s="35"/>
      <c r="K937" s="35"/>
      <c r="L937" s="35"/>
      <c r="M937" s="36"/>
      <c r="N937" s="35"/>
      <c r="O937" s="35"/>
      <c r="P937" s="36"/>
      <c r="Q937" s="35"/>
      <c r="R937" s="35"/>
      <c r="S937" s="36"/>
      <c r="T937" s="35"/>
      <c r="U937" s="35"/>
      <c r="X937" s="35"/>
      <c r="Y937" s="35"/>
      <c r="Z937" s="35"/>
      <c r="AA937" s="35"/>
      <c r="AB937" s="35"/>
    </row>
    <row r="938" spans="6:28">
      <c r="F938" s="35"/>
      <c r="G938" s="35"/>
      <c r="H938" s="36"/>
      <c r="I938" s="35"/>
      <c r="J938" s="35"/>
      <c r="K938" s="35"/>
      <c r="L938" s="35"/>
      <c r="M938" s="36"/>
      <c r="N938" s="35"/>
      <c r="O938" s="35"/>
      <c r="P938" s="36"/>
      <c r="Q938" s="35"/>
      <c r="R938" s="35"/>
      <c r="S938" s="36"/>
      <c r="T938" s="35"/>
      <c r="U938" s="35"/>
      <c r="X938" s="35"/>
      <c r="Y938" s="35"/>
      <c r="Z938" s="35"/>
      <c r="AA938" s="35"/>
      <c r="AB938" s="35"/>
    </row>
    <row r="939" spans="6:28">
      <c r="F939" s="35"/>
      <c r="G939" s="35"/>
      <c r="H939" s="36"/>
      <c r="I939" s="35"/>
      <c r="J939" s="35"/>
      <c r="K939" s="35"/>
      <c r="L939" s="35"/>
      <c r="M939" s="36"/>
      <c r="N939" s="35"/>
      <c r="O939" s="35"/>
      <c r="P939" s="36"/>
      <c r="Q939" s="35"/>
      <c r="R939" s="35"/>
      <c r="S939" s="36"/>
      <c r="T939" s="35"/>
      <c r="U939" s="35"/>
      <c r="X939" s="35"/>
      <c r="Y939" s="35"/>
      <c r="Z939" s="35"/>
      <c r="AA939" s="35"/>
      <c r="AB939" s="35"/>
    </row>
    <row r="940" spans="6:28">
      <c r="F940" s="35"/>
      <c r="G940" s="35"/>
      <c r="H940" s="36"/>
      <c r="I940" s="35"/>
      <c r="J940" s="35"/>
      <c r="K940" s="35"/>
      <c r="L940" s="35"/>
      <c r="M940" s="36"/>
      <c r="N940" s="35"/>
      <c r="O940" s="35"/>
      <c r="P940" s="36"/>
      <c r="Q940" s="35"/>
      <c r="R940" s="35"/>
      <c r="S940" s="36"/>
      <c r="T940" s="35"/>
      <c r="U940" s="35"/>
      <c r="X940" s="35"/>
      <c r="Y940" s="35"/>
      <c r="Z940" s="35"/>
      <c r="AA940" s="35"/>
      <c r="AB940" s="35"/>
    </row>
    <row r="941" spans="6:28">
      <c r="F941" s="35"/>
      <c r="G941" s="35"/>
      <c r="H941" s="36"/>
      <c r="I941" s="35"/>
      <c r="J941" s="35"/>
      <c r="K941" s="35"/>
      <c r="L941" s="35"/>
      <c r="M941" s="36"/>
      <c r="N941" s="35"/>
      <c r="O941" s="35"/>
      <c r="P941" s="36"/>
      <c r="Q941" s="35"/>
      <c r="R941" s="35"/>
      <c r="S941" s="36"/>
      <c r="T941" s="35"/>
      <c r="U941" s="35"/>
      <c r="X941" s="35"/>
      <c r="Y941" s="35"/>
      <c r="Z941" s="35"/>
      <c r="AA941" s="35"/>
      <c r="AB941" s="35"/>
    </row>
    <row r="942" spans="6:28">
      <c r="F942" s="35"/>
      <c r="G942" s="35"/>
      <c r="H942" s="36"/>
      <c r="I942" s="35"/>
      <c r="J942" s="35"/>
      <c r="K942" s="35"/>
      <c r="L942" s="35"/>
      <c r="M942" s="36"/>
      <c r="N942" s="35"/>
      <c r="O942" s="35"/>
      <c r="P942" s="36"/>
      <c r="Q942" s="35"/>
      <c r="R942" s="35"/>
      <c r="S942" s="36"/>
      <c r="T942" s="35"/>
      <c r="U942" s="35"/>
      <c r="X942" s="35"/>
      <c r="Y942" s="35"/>
      <c r="Z942" s="35"/>
      <c r="AA942" s="35"/>
      <c r="AB942" s="35"/>
    </row>
    <row r="943" spans="6:28">
      <c r="F943" s="35"/>
      <c r="G943" s="35"/>
      <c r="H943" s="36"/>
      <c r="I943" s="35"/>
      <c r="J943" s="35"/>
      <c r="K943" s="35"/>
      <c r="L943" s="35"/>
      <c r="M943" s="36"/>
      <c r="N943" s="35"/>
      <c r="O943" s="35"/>
      <c r="P943" s="36"/>
      <c r="Q943" s="35"/>
      <c r="R943" s="35"/>
      <c r="S943" s="36"/>
      <c r="T943" s="35"/>
      <c r="U943" s="35"/>
      <c r="X943" s="35"/>
      <c r="Y943" s="35"/>
      <c r="Z943" s="35"/>
      <c r="AA943" s="35"/>
      <c r="AB943" s="35"/>
    </row>
    <row r="944" spans="6:28">
      <c r="F944" s="35"/>
      <c r="G944" s="35"/>
      <c r="H944" s="36"/>
      <c r="I944" s="35"/>
      <c r="J944" s="35"/>
      <c r="K944" s="35"/>
      <c r="L944" s="35"/>
      <c r="M944" s="36"/>
      <c r="N944" s="35"/>
      <c r="O944" s="35"/>
      <c r="P944" s="36"/>
      <c r="Q944" s="35"/>
      <c r="R944" s="35"/>
      <c r="S944" s="36"/>
      <c r="T944" s="35"/>
      <c r="U944" s="35"/>
      <c r="X944" s="35"/>
      <c r="Y944" s="35"/>
      <c r="Z944" s="35"/>
      <c r="AA944" s="35"/>
      <c r="AB944" s="35"/>
    </row>
    <row r="945" spans="6:28">
      <c r="F945" s="35"/>
      <c r="G945" s="35"/>
      <c r="H945" s="36"/>
      <c r="I945" s="35"/>
      <c r="J945" s="35"/>
      <c r="K945" s="35"/>
      <c r="L945" s="35"/>
      <c r="M945" s="36"/>
      <c r="N945" s="35"/>
      <c r="O945" s="35"/>
      <c r="P945" s="36"/>
      <c r="Q945" s="35"/>
      <c r="R945" s="35"/>
      <c r="S945" s="36"/>
      <c r="T945" s="35"/>
      <c r="U945" s="35"/>
      <c r="X945" s="35"/>
      <c r="Y945" s="35"/>
      <c r="Z945" s="35"/>
      <c r="AA945" s="35"/>
      <c r="AB945" s="35"/>
    </row>
    <row r="946" spans="6:28">
      <c r="F946" s="35"/>
      <c r="G946" s="35"/>
      <c r="H946" s="36"/>
      <c r="I946" s="35"/>
      <c r="J946" s="35"/>
      <c r="K946" s="35"/>
      <c r="L946" s="35"/>
      <c r="M946" s="36"/>
      <c r="N946" s="35"/>
      <c r="O946" s="35"/>
      <c r="P946" s="36"/>
      <c r="Q946" s="35"/>
      <c r="R946" s="35"/>
      <c r="S946" s="36"/>
      <c r="T946" s="35"/>
      <c r="U946" s="35"/>
      <c r="X946" s="35"/>
      <c r="Y946" s="35"/>
      <c r="Z946" s="35"/>
      <c r="AA946" s="35"/>
      <c r="AB946" s="35"/>
    </row>
    <row r="947" spans="6:28">
      <c r="F947" s="35"/>
      <c r="G947" s="35"/>
      <c r="H947" s="36"/>
      <c r="I947" s="35"/>
      <c r="J947" s="35"/>
      <c r="K947" s="35"/>
      <c r="L947" s="35"/>
      <c r="M947" s="36"/>
      <c r="N947" s="35"/>
      <c r="O947" s="35"/>
      <c r="P947" s="36"/>
      <c r="Q947" s="35"/>
      <c r="R947" s="35"/>
      <c r="S947" s="36"/>
      <c r="T947" s="35"/>
      <c r="U947" s="35"/>
      <c r="X947" s="35"/>
      <c r="Y947" s="35"/>
      <c r="Z947" s="35"/>
      <c r="AA947" s="35"/>
      <c r="AB947" s="35"/>
    </row>
    <row r="948" spans="6:28">
      <c r="F948" s="35"/>
      <c r="G948" s="35"/>
      <c r="H948" s="36"/>
      <c r="I948" s="35"/>
      <c r="J948" s="35"/>
      <c r="K948" s="35"/>
      <c r="L948" s="35"/>
      <c r="M948" s="36"/>
      <c r="N948" s="35"/>
      <c r="O948" s="35"/>
      <c r="P948" s="36"/>
      <c r="Q948" s="35"/>
      <c r="R948" s="35"/>
      <c r="S948" s="36"/>
      <c r="T948" s="35"/>
      <c r="U948" s="35"/>
      <c r="X948" s="35"/>
      <c r="Y948" s="35"/>
      <c r="Z948" s="35"/>
      <c r="AA948" s="35"/>
      <c r="AB948" s="35"/>
    </row>
    <row r="949" spans="6:28">
      <c r="F949" s="35"/>
      <c r="G949" s="35"/>
      <c r="H949" s="36"/>
      <c r="I949" s="35"/>
      <c r="J949" s="35"/>
      <c r="K949" s="35"/>
      <c r="L949" s="35"/>
      <c r="M949" s="36"/>
      <c r="N949" s="35"/>
      <c r="O949" s="35"/>
      <c r="P949" s="36"/>
      <c r="Q949" s="35"/>
      <c r="R949" s="35"/>
      <c r="S949" s="36"/>
      <c r="T949" s="35"/>
      <c r="U949" s="35"/>
      <c r="X949" s="35"/>
      <c r="Y949" s="35"/>
      <c r="Z949" s="35"/>
      <c r="AA949" s="35"/>
      <c r="AB949" s="35"/>
    </row>
    <row r="950" spans="6:28">
      <c r="F950" s="35"/>
      <c r="G950" s="35"/>
      <c r="H950" s="36"/>
      <c r="I950" s="35"/>
      <c r="J950" s="35"/>
      <c r="K950" s="35"/>
      <c r="L950" s="35"/>
      <c r="M950" s="36"/>
      <c r="N950" s="35"/>
      <c r="O950" s="35"/>
      <c r="P950" s="36"/>
      <c r="Q950" s="35"/>
      <c r="R950" s="35"/>
      <c r="S950" s="36"/>
      <c r="T950" s="35"/>
      <c r="U950" s="35"/>
      <c r="X950" s="35"/>
      <c r="Y950" s="35"/>
      <c r="Z950" s="35"/>
      <c r="AA950" s="35"/>
      <c r="AB950" s="35"/>
    </row>
    <row r="951" spans="6:28">
      <c r="F951" s="35"/>
      <c r="G951" s="35"/>
      <c r="H951" s="36"/>
      <c r="I951" s="35"/>
      <c r="J951" s="35"/>
      <c r="K951" s="35"/>
      <c r="L951" s="35"/>
      <c r="M951" s="36"/>
      <c r="N951" s="35"/>
      <c r="O951" s="35"/>
      <c r="P951" s="36"/>
      <c r="Q951" s="35"/>
      <c r="R951" s="35"/>
      <c r="S951" s="36"/>
      <c r="T951" s="35"/>
      <c r="U951" s="35"/>
      <c r="X951" s="35"/>
      <c r="Y951" s="35"/>
      <c r="Z951" s="35"/>
      <c r="AA951" s="35"/>
      <c r="AB951" s="35"/>
    </row>
    <row r="952" spans="6:28">
      <c r="F952" s="35"/>
      <c r="G952" s="35"/>
      <c r="H952" s="36"/>
      <c r="I952" s="35"/>
      <c r="J952" s="35"/>
      <c r="K952" s="35"/>
      <c r="L952" s="35"/>
      <c r="M952" s="36"/>
      <c r="N952" s="35"/>
      <c r="O952" s="35"/>
      <c r="P952" s="36"/>
      <c r="Q952" s="35"/>
      <c r="R952" s="35"/>
      <c r="S952" s="36"/>
      <c r="T952" s="35"/>
      <c r="U952" s="35"/>
      <c r="X952" s="35"/>
      <c r="Y952" s="35"/>
      <c r="Z952" s="35"/>
      <c r="AA952" s="35"/>
      <c r="AB952" s="35"/>
    </row>
    <row r="953" spans="6:28">
      <c r="F953" s="35"/>
      <c r="G953" s="35"/>
      <c r="H953" s="36"/>
      <c r="I953" s="35"/>
      <c r="J953" s="35"/>
      <c r="K953" s="35"/>
      <c r="L953" s="35"/>
      <c r="M953" s="36"/>
      <c r="N953" s="35"/>
      <c r="O953" s="35"/>
      <c r="P953" s="36"/>
      <c r="Q953" s="35"/>
      <c r="R953" s="35"/>
      <c r="S953" s="36"/>
      <c r="T953" s="35"/>
      <c r="U953" s="35"/>
      <c r="X953" s="35"/>
      <c r="Y953" s="35"/>
      <c r="Z953" s="35"/>
      <c r="AA953" s="35"/>
      <c r="AB953" s="35"/>
    </row>
    <row r="954" spans="6:28">
      <c r="F954" s="35"/>
      <c r="G954" s="35"/>
      <c r="H954" s="36"/>
      <c r="I954" s="35"/>
      <c r="J954" s="35"/>
      <c r="K954" s="35"/>
      <c r="L954" s="35"/>
      <c r="M954" s="36"/>
      <c r="N954" s="35"/>
      <c r="O954" s="35"/>
      <c r="P954" s="36"/>
      <c r="Q954" s="35"/>
      <c r="R954" s="35"/>
      <c r="S954" s="36"/>
      <c r="T954" s="35"/>
      <c r="U954" s="35"/>
      <c r="X954" s="35"/>
      <c r="Y954" s="35"/>
      <c r="Z954" s="35"/>
      <c r="AA954" s="35"/>
      <c r="AB954" s="35"/>
    </row>
    <row r="955" spans="6:28">
      <c r="F955" s="35"/>
      <c r="G955" s="35"/>
      <c r="H955" s="36"/>
      <c r="I955" s="35"/>
      <c r="J955" s="35"/>
      <c r="K955" s="35"/>
      <c r="L955" s="35"/>
      <c r="M955" s="36"/>
      <c r="N955" s="35"/>
      <c r="O955" s="35"/>
      <c r="P955" s="36"/>
      <c r="Q955" s="35"/>
      <c r="R955" s="35"/>
      <c r="S955" s="36"/>
      <c r="T955" s="35"/>
      <c r="U955" s="35"/>
      <c r="X955" s="35"/>
      <c r="Y955" s="35"/>
      <c r="Z955" s="35"/>
      <c r="AA955" s="35"/>
      <c r="AB955" s="35"/>
    </row>
    <row r="956" spans="6:28">
      <c r="F956" s="35"/>
      <c r="G956" s="35"/>
      <c r="H956" s="36"/>
      <c r="I956" s="35"/>
      <c r="J956" s="35"/>
      <c r="K956" s="35"/>
      <c r="L956" s="35"/>
      <c r="M956" s="36"/>
      <c r="N956" s="35"/>
      <c r="O956" s="35"/>
      <c r="P956" s="36"/>
      <c r="Q956" s="35"/>
      <c r="R956" s="35"/>
      <c r="S956" s="36"/>
      <c r="T956" s="35"/>
      <c r="U956" s="35"/>
      <c r="X956" s="35"/>
      <c r="Y956" s="35"/>
      <c r="Z956" s="35"/>
      <c r="AA956" s="35"/>
      <c r="AB956" s="35"/>
    </row>
    <row r="957" spans="6:28">
      <c r="F957" s="35"/>
      <c r="G957" s="35"/>
      <c r="H957" s="36"/>
      <c r="I957" s="35"/>
      <c r="J957" s="35"/>
      <c r="K957" s="35"/>
      <c r="L957" s="35"/>
      <c r="M957" s="36"/>
      <c r="N957" s="35"/>
      <c r="O957" s="35"/>
      <c r="P957" s="36"/>
      <c r="Q957" s="35"/>
      <c r="R957" s="35"/>
      <c r="S957" s="36"/>
      <c r="T957" s="35"/>
      <c r="U957" s="35"/>
      <c r="X957" s="35"/>
      <c r="Y957" s="35"/>
      <c r="Z957" s="35"/>
      <c r="AA957" s="35"/>
      <c r="AB957" s="35"/>
    </row>
    <row r="958" spans="6:28">
      <c r="F958" s="35"/>
      <c r="G958" s="35"/>
      <c r="H958" s="36"/>
      <c r="I958" s="35"/>
      <c r="J958" s="35"/>
      <c r="K958" s="35"/>
      <c r="L958" s="35"/>
      <c r="M958" s="36"/>
      <c r="N958" s="35"/>
      <c r="O958" s="35"/>
      <c r="P958" s="36"/>
      <c r="Q958" s="35"/>
      <c r="R958" s="35"/>
      <c r="S958" s="36"/>
      <c r="T958" s="35"/>
      <c r="U958" s="35"/>
      <c r="X958" s="35"/>
      <c r="Y958" s="35"/>
      <c r="Z958" s="35"/>
      <c r="AA958" s="35"/>
      <c r="AB958" s="35"/>
    </row>
    <row r="959" spans="6:28">
      <c r="F959" s="35"/>
      <c r="G959" s="35"/>
      <c r="H959" s="36"/>
      <c r="I959" s="35"/>
      <c r="J959" s="35"/>
      <c r="K959" s="35"/>
      <c r="L959" s="35"/>
      <c r="M959" s="36"/>
      <c r="N959" s="35"/>
      <c r="O959" s="35"/>
      <c r="P959" s="36"/>
      <c r="Q959" s="35"/>
      <c r="R959" s="35"/>
      <c r="S959" s="36"/>
      <c r="T959" s="35"/>
      <c r="U959" s="35"/>
      <c r="X959" s="35"/>
      <c r="Y959" s="35"/>
      <c r="Z959" s="35"/>
      <c r="AA959" s="35"/>
      <c r="AB959" s="35"/>
    </row>
    <row r="960" spans="6:28">
      <c r="F960" s="35"/>
      <c r="G960" s="35"/>
      <c r="H960" s="36"/>
      <c r="I960" s="35"/>
      <c r="J960" s="35"/>
      <c r="K960" s="35"/>
      <c r="L960" s="35"/>
      <c r="M960" s="36"/>
      <c r="N960" s="35"/>
      <c r="O960" s="35"/>
      <c r="P960" s="36"/>
      <c r="Q960" s="35"/>
      <c r="R960" s="35"/>
      <c r="S960" s="36"/>
      <c r="T960" s="35"/>
      <c r="U960" s="35"/>
      <c r="X960" s="35"/>
      <c r="Y960" s="35"/>
      <c r="Z960" s="35"/>
      <c r="AA960" s="35"/>
      <c r="AB960" s="35"/>
    </row>
    <row r="961" spans="6:28">
      <c r="F961" s="35"/>
      <c r="G961" s="35"/>
      <c r="H961" s="36"/>
      <c r="I961" s="35"/>
      <c r="J961" s="35"/>
      <c r="K961" s="35"/>
      <c r="L961" s="35"/>
      <c r="M961" s="36"/>
      <c r="N961" s="35"/>
      <c r="O961" s="35"/>
      <c r="P961" s="36"/>
      <c r="Q961" s="35"/>
      <c r="R961" s="35"/>
      <c r="S961" s="36"/>
      <c r="T961" s="35"/>
      <c r="U961" s="35"/>
      <c r="X961" s="35"/>
      <c r="Y961" s="35"/>
      <c r="Z961" s="35"/>
      <c r="AA961" s="35"/>
      <c r="AB961" s="35"/>
    </row>
    <row r="962" spans="6:28">
      <c r="F962" s="35"/>
      <c r="G962" s="35"/>
      <c r="H962" s="36"/>
      <c r="I962" s="35"/>
      <c r="J962" s="35"/>
      <c r="K962" s="35"/>
      <c r="L962" s="35"/>
      <c r="M962" s="36"/>
      <c r="N962" s="35"/>
      <c r="O962" s="35"/>
      <c r="P962" s="36"/>
      <c r="Q962" s="35"/>
      <c r="R962" s="35"/>
      <c r="S962" s="36"/>
      <c r="T962" s="35"/>
      <c r="U962" s="35"/>
      <c r="X962" s="35"/>
      <c r="Y962" s="35"/>
      <c r="Z962" s="35"/>
      <c r="AA962" s="35"/>
      <c r="AB962" s="35"/>
    </row>
    <row r="963" spans="6:28">
      <c r="F963" s="35"/>
      <c r="G963" s="35"/>
      <c r="H963" s="36"/>
      <c r="I963" s="35"/>
      <c r="J963" s="35"/>
      <c r="K963" s="35"/>
      <c r="L963" s="35"/>
      <c r="M963" s="36"/>
      <c r="N963" s="35"/>
      <c r="O963" s="35"/>
      <c r="P963" s="36"/>
      <c r="Q963" s="35"/>
      <c r="R963" s="35"/>
      <c r="S963" s="36"/>
      <c r="T963" s="35"/>
      <c r="U963" s="35"/>
      <c r="X963" s="35"/>
      <c r="Y963" s="35"/>
      <c r="Z963" s="35"/>
      <c r="AA963" s="35"/>
      <c r="AB963" s="35"/>
    </row>
    <row r="964" spans="6:28">
      <c r="F964" s="35"/>
      <c r="G964" s="35"/>
      <c r="H964" s="36"/>
      <c r="I964" s="35"/>
      <c r="J964" s="35"/>
      <c r="K964" s="35"/>
      <c r="L964" s="35"/>
      <c r="M964" s="36"/>
      <c r="N964" s="35"/>
      <c r="O964" s="35"/>
      <c r="P964" s="36"/>
      <c r="Q964" s="35"/>
      <c r="R964" s="35"/>
      <c r="S964" s="36"/>
      <c r="T964" s="35"/>
      <c r="U964" s="35"/>
      <c r="X964" s="35"/>
      <c r="Y964" s="35"/>
      <c r="Z964" s="35"/>
      <c r="AA964" s="35"/>
      <c r="AB964" s="35"/>
    </row>
    <row r="965" spans="6:28">
      <c r="F965" s="35"/>
      <c r="G965" s="35"/>
      <c r="H965" s="36"/>
      <c r="I965" s="35"/>
      <c r="J965" s="35"/>
      <c r="K965" s="35"/>
      <c r="L965" s="35"/>
      <c r="M965" s="36"/>
      <c r="N965" s="35"/>
      <c r="O965" s="35"/>
      <c r="P965" s="36"/>
      <c r="Q965" s="35"/>
      <c r="R965" s="35"/>
      <c r="S965" s="36"/>
      <c r="T965" s="35"/>
      <c r="U965" s="35"/>
      <c r="X965" s="35"/>
      <c r="Y965" s="35"/>
      <c r="Z965" s="35"/>
      <c r="AA965" s="35"/>
      <c r="AB965" s="35"/>
    </row>
    <row r="966" spans="6:28">
      <c r="F966" s="35"/>
      <c r="G966" s="35"/>
      <c r="H966" s="36"/>
      <c r="I966" s="35"/>
      <c r="J966" s="35"/>
      <c r="K966" s="35"/>
      <c r="L966" s="35"/>
      <c r="M966" s="36"/>
      <c r="N966" s="35"/>
      <c r="O966" s="35"/>
      <c r="P966" s="36"/>
      <c r="Q966" s="35"/>
      <c r="R966" s="35"/>
      <c r="S966" s="36"/>
      <c r="T966" s="35"/>
      <c r="U966" s="35"/>
      <c r="X966" s="35"/>
      <c r="Y966" s="35"/>
      <c r="Z966" s="35"/>
      <c r="AA966" s="35"/>
      <c r="AB966" s="35"/>
    </row>
    <row r="967" spans="6:28">
      <c r="F967" s="35"/>
      <c r="G967" s="35"/>
      <c r="H967" s="36"/>
      <c r="I967" s="35"/>
      <c r="J967" s="35"/>
      <c r="K967" s="35"/>
      <c r="L967" s="35"/>
      <c r="M967" s="36"/>
      <c r="N967" s="35"/>
      <c r="O967" s="35"/>
      <c r="P967" s="36"/>
      <c r="Q967" s="35"/>
      <c r="R967" s="35"/>
      <c r="S967" s="36"/>
      <c r="T967" s="35"/>
      <c r="U967" s="35"/>
      <c r="X967" s="35"/>
      <c r="Y967" s="35"/>
      <c r="Z967" s="35"/>
      <c r="AA967" s="35"/>
      <c r="AB967" s="35"/>
    </row>
    <row r="968" spans="6:28">
      <c r="F968" s="35"/>
      <c r="G968" s="35"/>
      <c r="H968" s="36"/>
      <c r="I968" s="35"/>
      <c r="J968" s="35"/>
      <c r="K968" s="35"/>
      <c r="L968" s="35"/>
      <c r="M968" s="36"/>
      <c r="N968" s="35"/>
      <c r="O968" s="35"/>
      <c r="P968" s="36"/>
      <c r="Q968" s="35"/>
      <c r="R968" s="35"/>
      <c r="S968" s="36"/>
      <c r="T968" s="35"/>
      <c r="U968" s="35"/>
      <c r="X968" s="35"/>
      <c r="Y968" s="35"/>
      <c r="Z968" s="35"/>
      <c r="AA968" s="35"/>
      <c r="AB968" s="35"/>
    </row>
    <row r="969" spans="6:28">
      <c r="F969" s="35"/>
      <c r="G969" s="35"/>
      <c r="H969" s="36"/>
      <c r="I969" s="35"/>
      <c r="J969" s="35"/>
      <c r="K969" s="35"/>
      <c r="L969" s="35"/>
      <c r="M969" s="36"/>
      <c r="N969" s="35"/>
      <c r="O969" s="35"/>
      <c r="P969" s="36"/>
      <c r="Q969" s="35"/>
      <c r="R969" s="35"/>
      <c r="S969" s="36"/>
      <c r="T969" s="35"/>
      <c r="U969" s="35"/>
      <c r="X969" s="35"/>
      <c r="Y969" s="35"/>
      <c r="Z969" s="35"/>
      <c r="AA969" s="35"/>
      <c r="AB969" s="35"/>
    </row>
    <row r="970" spans="6:28">
      <c r="F970" s="35"/>
      <c r="G970" s="35"/>
      <c r="H970" s="36"/>
      <c r="I970" s="35"/>
      <c r="J970" s="35"/>
      <c r="K970" s="35"/>
      <c r="L970" s="35"/>
      <c r="M970" s="36"/>
      <c r="N970" s="35"/>
      <c r="O970" s="35"/>
      <c r="P970" s="36"/>
      <c r="Q970" s="35"/>
      <c r="R970" s="35"/>
      <c r="S970" s="36"/>
      <c r="T970" s="35"/>
      <c r="U970" s="35"/>
      <c r="X970" s="35"/>
      <c r="Y970" s="35"/>
      <c r="Z970" s="35"/>
      <c r="AA970" s="35"/>
      <c r="AB970" s="35"/>
    </row>
    <row r="971" spans="6:28">
      <c r="F971" s="35"/>
      <c r="G971" s="35"/>
      <c r="H971" s="36"/>
      <c r="I971" s="35"/>
      <c r="J971" s="35"/>
      <c r="K971" s="35"/>
      <c r="L971" s="35"/>
      <c r="M971" s="36"/>
      <c r="N971" s="35"/>
      <c r="O971" s="35"/>
      <c r="P971" s="36"/>
      <c r="Q971" s="35"/>
      <c r="R971" s="35"/>
      <c r="S971" s="36"/>
      <c r="T971" s="35"/>
      <c r="U971" s="35"/>
      <c r="X971" s="35"/>
      <c r="Y971" s="35"/>
      <c r="Z971" s="35"/>
      <c r="AA971" s="35"/>
      <c r="AB971" s="35"/>
    </row>
    <row r="972" spans="6:28">
      <c r="F972" s="35"/>
      <c r="G972" s="35"/>
      <c r="H972" s="36"/>
      <c r="I972" s="35"/>
      <c r="J972" s="35"/>
      <c r="K972" s="35"/>
      <c r="L972" s="35"/>
      <c r="M972" s="36"/>
      <c r="N972" s="35"/>
      <c r="O972" s="35"/>
      <c r="P972" s="36"/>
      <c r="Q972" s="35"/>
      <c r="R972" s="35"/>
      <c r="S972" s="36"/>
      <c r="T972" s="35"/>
      <c r="U972" s="35"/>
      <c r="X972" s="35"/>
      <c r="Y972" s="35"/>
      <c r="Z972" s="35"/>
      <c r="AA972" s="35"/>
      <c r="AB972" s="35"/>
    </row>
    <row r="973" spans="6:28">
      <c r="F973" s="35"/>
      <c r="G973" s="35"/>
      <c r="H973" s="36"/>
      <c r="I973" s="35"/>
      <c r="J973" s="35"/>
      <c r="K973" s="35"/>
      <c r="L973" s="35"/>
      <c r="M973" s="36"/>
      <c r="N973" s="35"/>
      <c r="O973" s="35"/>
      <c r="P973" s="36"/>
      <c r="Q973" s="35"/>
      <c r="R973" s="35"/>
      <c r="S973" s="36"/>
      <c r="T973" s="35"/>
      <c r="U973" s="35"/>
      <c r="X973" s="35"/>
      <c r="Y973" s="35"/>
      <c r="Z973" s="35"/>
      <c r="AA973" s="35"/>
      <c r="AB973" s="35"/>
    </row>
    <row r="974" spans="6:28">
      <c r="F974" s="35"/>
      <c r="G974" s="35"/>
      <c r="H974" s="36"/>
      <c r="I974" s="35"/>
      <c r="J974" s="35"/>
      <c r="K974" s="35"/>
      <c r="L974" s="35"/>
      <c r="M974" s="36"/>
      <c r="N974" s="35"/>
      <c r="O974" s="35"/>
      <c r="P974" s="36"/>
      <c r="Q974" s="35"/>
      <c r="R974" s="35"/>
      <c r="S974" s="36"/>
      <c r="T974" s="35"/>
      <c r="U974" s="35"/>
      <c r="X974" s="35"/>
      <c r="Y974" s="35"/>
      <c r="Z974" s="35"/>
      <c r="AA974" s="35"/>
      <c r="AB974" s="35"/>
    </row>
    <row r="975" spans="6:28">
      <c r="F975" s="35"/>
      <c r="G975" s="35"/>
      <c r="H975" s="36"/>
      <c r="I975" s="35"/>
      <c r="J975" s="35"/>
      <c r="K975" s="35"/>
      <c r="L975" s="35"/>
      <c r="M975" s="36"/>
      <c r="N975" s="35"/>
      <c r="O975" s="35"/>
      <c r="P975" s="36"/>
      <c r="Q975" s="35"/>
      <c r="R975" s="35"/>
      <c r="S975" s="36"/>
      <c r="T975" s="35"/>
      <c r="U975" s="35"/>
      <c r="X975" s="35"/>
      <c r="Y975" s="35"/>
      <c r="Z975" s="35"/>
      <c r="AA975" s="35"/>
      <c r="AB975" s="35"/>
    </row>
    <row r="976" spans="6:28">
      <c r="F976" s="35"/>
      <c r="G976" s="35"/>
      <c r="H976" s="36"/>
      <c r="I976" s="35"/>
      <c r="J976" s="35"/>
      <c r="K976" s="35"/>
      <c r="L976" s="35"/>
      <c r="M976" s="36"/>
      <c r="N976" s="35"/>
      <c r="O976" s="35"/>
      <c r="P976" s="36"/>
      <c r="Q976" s="35"/>
      <c r="R976" s="35"/>
      <c r="S976" s="36"/>
      <c r="T976" s="35"/>
      <c r="U976" s="35"/>
      <c r="X976" s="35"/>
      <c r="Y976" s="35"/>
      <c r="Z976" s="35"/>
      <c r="AA976" s="35"/>
      <c r="AB976" s="35"/>
    </row>
    <row r="977" spans="6:28">
      <c r="F977" s="35"/>
      <c r="G977" s="35"/>
      <c r="H977" s="36"/>
      <c r="I977" s="35"/>
      <c r="J977" s="35"/>
      <c r="K977" s="35"/>
      <c r="L977" s="35"/>
      <c r="M977" s="36"/>
      <c r="N977" s="35"/>
      <c r="O977" s="35"/>
      <c r="P977" s="36"/>
      <c r="Q977" s="35"/>
      <c r="R977" s="35"/>
      <c r="S977" s="36"/>
      <c r="T977" s="35"/>
      <c r="U977" s="35"/>
      <c r="X977" s="35"/>
      <c r="Y977" s="35"/>
      <c r="Z977" s="35"/>
      <c r="AA977" s="35"/>
      <c r="AB977" s="35"/>
    </row>
    <row r="978" spans="6:28">
      <c r="F978" s="35"/>
      <c r="G978" s="35"/>
      <c r="H978" s="36"/>
      <c r="I978" s="35"/>
      <c r="J978" s="35"/>
      <c r="K978" s="35"/>
      <c r="L978" s="35"/>
      <c r="M978" s="36"/>
      <c r="N978" s="35"/>
      <c r="O978" s="35"/>
      <c r="P978" s="36"/>
      <c r="Q978" s="35"/>
      <c r="R978" s="35"/>
      <c r="S978" s="36"/>
      <c r="T978" s="35"/>
      <c r="U978" s="35"/>
      <c r="X978" s="35"/>
      <c r="Y978" s="35"/>
      <c r="Z978" s="35"/>
      <c r="AA978" s="35"/>
      <c r="AB978" s="35"/>
    </row>
    <row r="979" spans="6:28">
      <c r="F979" s="35"/>
      <c r="G979" s="35"/>
      <c r="H979" s="36"/>
      <c r="I979" s="35"/>
      <c r="J979" s="35"/>
      <c r="K979" s="35"/>
      <c r="L979" s="35"/>
      <c r="M979" s="36"/>
      <c r="N979" s="35"/>
      <c r="O979" s="35"/>
      <c r="P979" s="36"/>
      <c r="Q979" s="35"/>
      <c r="R979" s="35"/>
      <c r="S979" s="36"/>
      <c r="T979" s="35"/>
      <c r="U979" s="35"/>
      <c r="X979" s="35"/>
      <c r="Y979" s="35"/>
      <c r="Z979" s="35"/>
      <c r="AA979" s="35"/>
      <c r="AB979" s="35"/>
    </row>
    <row r="980" spans="6:28">
      <c r="F980" s="35"/>
      <c r="G980" s="35"/>
      <c r="H980" s="36"/>
      <c r="I980" s="35"/>
      <c r="J980" s="35"/>
      <c r="K980" s="35"/>
      <c r="L980" s="35"/>
      <c r="M980" s="36"/>
      <c r="N980" s="35"/>
      <c r="O980" s="35"/>
      <c r="P980" s="36"/>
      <c r="Q980" s="35"/>
      <c r="R980" s="35"/>
      <c r="S980" s="36"/>
      <c r="T980" s="35"/>
      <c r="U980" s="35"/>
      <c r="X980" s="35"/>
      <c r="Y980" s="35"/>
      <c r="Z980" s="35"/>
      <c r="AA980" s="35"/>
      <c r="AB980" s="35"/>
    </row>
    <row r="981" spans="6:28">
      <c r="F981" s="35"/>
      <c r="G981" s="35"/>
      <c r="H981" s="36"/>
      <c r="I981" s="35"/>
      <c r="J981" s="35"/>
      <c r="K981" s="35"/>
      <c r="L981" s="35"/>
      <c r="M981" s="36"/>
      <c r="N981" s="35"/>
      <c r="O981" s="35"/>
      <c r="P981" s="36"/>
      <c r="Q981" s="35"/>
      <c r="R981" s="35"/>
      <c r="S981" s="36"/>
      <c r="T981" s="35"/>
      <c r="U981" s="35"/>
      <c r="X981" s="35"/>
      <c r="Y981" s="35"/>
      <c r="Z981" s="35"/>
      <c r="AA981" s="35"/>
      <c r="AB981" s="35"/>
    </row>
    <row r="982" spans="6:28">
      <c r="F982" s="35"/>
      <c r="G982" s="35"/>
      <c r="H982" s="36"/>
      <c r="I982" s="35"/>
      <c r="J982" s="35"/>
      <c r="K982" s="35"/>
      <c r="L982" s="35"/>
      <c r="M982" s="36"/>
      <c r="N982" s="35"/>
      <c r="O982" s="35"/>
      <c r="P982" s="36"/>
      <c r="Q982" s="35"/>
      <c r="R982" s="35"/>
      <c r="S982" s="36"/>
      <c r="T982" s="35"/>
      <c r="U982" s="35"/>
      <c r="X982" s="35"/>
      <c r="Y982" s="35"/>
      <c r="Z982" s="35"/>
      <c r="AA982" s="35"/>
      <c r="AB982" s="35"/>
    </row>
    <row r="983" spans="6:28">
      <c r="F983" s="35"/>
      <c r="G983" s="35"/>
      <c r="H983" s="36"/>
      <c r="I983" s="35"/>
      <c r="J983" s="35"/>
      <c r="K983" s="35"/>
      <c r="L983" s="35"/>
      <c r="M983" s="36"/>
      <c r="N983" s="35"/>
      <c r="O983" s="35"/>
      <c r="P983" s="36"/>
      <c r="Q983" s="35"/>
      <c r="R983" s="35"/>
      <c r="S983" s="36"/>
      <c r="T983" s="35"/>
      <c r="U983" s="35"/>
      <c r="X983" s="35"/>
      <c r="Y983" s="35"/>
      <c r="Z983" s="35"/>
      <c r="AA983" s="35"/>
      <c r="AB983" s="35"/>
    </row>
    <row r="984" spans="6:28">
      <c r="F984" s="35"/>
      <c r="G984" s="35"/>
      <c r="H984" s="36"/>
      <c r="I984" s="35"/>
      <c r="J984" s="35"/>
      <c r="K984" s="35"/>
      <c r="L984" s="35"/>
      <c r="M984" s="36"/>
      <c r="N984" s="35"/>
      <c r="O984" s="35"/>
      <c r="P984" s="36"/>
      <c r="Q984" s="35"/>
      <c r="R984" s="35"/>
      <c r="S984" s="36"/>
      <c r="T984" s="35"/>
      <c r="U984" s="35"/>
      <c r="X984" s="35"/>
      <c r="Y984" s="35"/>
      <c r="Z984" s="35"/>
      <c r="AA984" s="35"/>
      <c r="AB984" s="35"/>
    </row>
    <row r="985" spans="6:28">
      <c r="F985" s="35"/>
      <c r="G985" s="35"/>
      <c r="H985" s="36"/>
      <c r="I985" s="35"/>
      <c r="J985" s="35"/>
      <c r="K985" s="35"/>
      <c r="L985" s="35"/>
      <c r="M985" s="36"/>
      <c r="N985" s="35"/>
      <c r="O985" s="35"/>
      <c r="P985" s="36"/>
      <c r="Q985" s="35"/>
      <c r="R985" s="35"/>
      <c r="S985" s="36"/>
      <c r="T985" s="35"/>
      <c r="U985" s="35"/>
      <c r="X985" s="35"/>
      <c r="Y985" s="35"/>
      <c r="Z985" s="35"/>
      <c r="AA985" s="35"/>
      <c r="AB985" s="35"/>
    </row>
    <row r="986" spans="6:28">
      <c r="F986" s="35"/>
      <c r="G986" s="35"/>
      <c r="H986" s="36"/>
      <c r="I986" s="35"/>
      <c r="J986" s="35"/>
      <c r="K986" s="35"/>
      <c r="L986" s="35"/>
      <c r="M986" s="36"/>
      <c r="N986" s="35"/>
      <c r="O986" s="35"/>
      <c r="P986" s="36"/>
      <c r="Q986" s="35"/>
      <c r="R986" s="35"/>
      <c r="S986" s="36"/>
      <c r="T986" s="35"/>
      <c r="U986" s="35"/>
      <c r="X986" s="35"/>
      <c r="Y986" s="35"/>
      <c r="Z986" s="35"/>
      <c r="AA986" s="35"/>
      <c r="AB986" s="35"/>
    </row>
    <row r="987" spans="6:28">
      <c r="F987" s="35"/>
      <c r="G987" s="35"/>
      <c r="H987" s="36"/>
      <c r="I987" s="35"/>
      <c r="J987" s="35"/>
      <c r="K987" s="35"/>
      <c r="L987" s="35"/>
      <c r="M987" s="36"/>
      <c r="N987" s="35"/>
      <c r="O987" s="35"/>
      <c r="P987" s="36"/>
      <c r="Q987" s="35"/>
      <c r="R987" s="35"/>
      <c r="S987" s="36"/>
      <c r="T987" s="35"/>
      <c r="U987" s="35"/>
      <c r="X987" s="35"/>
      <c r="Y987" s="35"/>
      <c r="Z987" s="35"/>
      <c r="AA987" s="35"/>
      <c r="AB987" s="35"/>
    </row>
    <row r="988" spans="6:28">
      <c r="F988" s="35"/>
      <c r="G988" s="35"/>
      <c r="H988" s="36"/>
      <c r="I988" s="35"/>
      <c r="J988" s="35"/>
      <c r="K988" s="35"/>
      <c r="L988" s="35"/>
      <c r="M988" s="36"/>
      <c r="N988" s="35"/>
      <c r="O988" s="35"/>
      <c r="P988" s="36"/>
      <c r="Q988" s="35"/>
      <c r="R988" s="35"/>
      <c r="S988" s="36"/>
      <c r="T988" s="35"/>
      <c r="U988" s="35"/>
      <c r="X988" s="35"/>
      <c r="Y988" s="35"/>
      <c r="Z988" s="35"/>
      <c r="AA988" s="35"/>
      <c r="AB988" s="35"/>
    </row>
    <row r="989" spans="6:28">
      <c r="F989" s="35"/>
      <c r="G989" s="35"/>
      <c r="H989" s="36"/>
      <c r="I989" s="35"/>
      <c r="J989" s="35"/>
      <c r="K989" s="35"/>
      <c r="L989" s="35"/>
      <c r="M989" s="36"/>
      <c r="N989" s="35"/>
      <c r="O989" s="35"/>
      <c r="P989" s="36"/>
      <c r="Q989" s="35"/>
      <c r="R989" s="35"/>
      <c r="S989" s="36"/>
      <c r="T989" s="35"/>
      <c r="U989" s="35"/>
      <c r="X989" s="35"/>
      <c r="Y989" s="35"/>
      <c r="Z989" s="35"/>
      <c r="AA989" s="35"/>
      <c r="AB989" s="35"/>
    </row>
    <row r="990" spans="6:28">
      <c r="F990" s="35"/>
      <c r="G990" s="35"/>
      <c r="H990" s="36"/>
      <c r="I990" s="35"/>
      <c r="J990" s="35"/>
      <c r="K990" s="35"/>
      <c r="L990" s="35"/>
      <c r="M990" s="36"/>
      <c r="N990" s="35"/>
      <c r="O990" s="35"/>
      <c r="P990" s="36"/>
      <c r="Q990" s="35"/>
      <c r="R990" s="35"/>
      <c r="S990" s="36"/>
      <c r="T990" s="35"/>
      <c r="U990" s="35"/>
      <c r="X990" s="35"/>
      <c r="Y990" s="35"/>
      <c r="Z990" s="35"/>
      <c r="AA990" s="35"/>
      <c r="AB990" s="35"/>
    </row>
    <row r="991" spans="6:28">
      <c r="F991" s="35"/>
      <c r="G991" s="35"/>
      <c r="H991" s="36"/>
      <c r="I991" s="35"/>
      <c r="J991" s="35"/>
      <c r="K991" s="35"/>
      <c r="L991" s="35"/>
      <c r="M991" s="36"/>
      <c r="N991" s="35"/>
      <c r="O991" s="35"/>
      <c r="P991" s="36"/>
      <c r="Q991" s="35"/>
      <c r="R991" s="35"/>
      <c r="S991" s="36"/>
      <c r="T991" s="35"/>
      <c r="U991" s="35"/>
      <c r="X991" s="35"/>
      <c r="Y991" s="35"/>
      <c r="Z991" s="35"/>
      <c r="AA991" s="35"/>
      <c r="AB991" s="35"/>
    </row>
    <row r="992" spans="6:28">
      <c r="F992" s="35"/>
      <c r="G992" s="35"/>
      <c r="H992" s="36"/>
      <c r="I992" s="35"/>
      <c r="J992" s="35"/>
      <c r="K992" s="35"/>
      <c r="L992" s="35"/>
      <c r="M992" s="36"/>
      <c r="N992" s="35"/>
      <c r="O992" s="35"/>
      <c r="P992" s="36"/>
      <c r="Q992" s="35"/>
      <c r="R992" s="35"/>
      <c r="S992" s="36"/>
      <c r="T992" s="35"/>
      <c r="U992" s="35"/>
      <c r="X992" s="35"/>
      <c r="Y992" s="35"/>
      <c r="Z992" s="35"/>
      <c r="AA992" s="35"/>
      <c r="AB992" s="35"/>
    </row>
    <row r="993" spans="6:28">
      <c r="F993" s="35"/>
      <c r="G993" s="35"/>
      <c r="H993" s="36"/>
      <c r="I993" s="35"/>
      <c r="J993" s="35"/>
      <c r="K993" s="35"/>
      <c r="L993" s="35"/>
      <c r="M993" s="36"/>
      <c r="N993" s="35"/>
      <c r="O993" s="35"/>
      <c r="P993" s="36"/>
      <c r="Q993" s="35"/>
      <c r="R993" s="35"/>
      <c r="S993" s="36"/>
      <c r="T993" s="35"/>
      <c r="U993" s="35"/>
      <c r="X993" s="35"/>
      <c r="Y993" s="35"/>
      <c r="Z993" s="35"/>
      <c r="AA993" s="35"/>
      <c r="AB993" s="35"/>
    </row>
    <row r="994" spans="6:28">
      <c r="F994" s="35"/>
      <c r="G994" s="35"/>
      <c r="H994" s="36"/>
      <c r="I994" s="35"/>
      <c r="J994" s="35"/>
      <c r="K994" s="35"/>
      <c r="L994" s="35"/>
      <c r="M994" s="36"/>
      <c r="N994" s="35"/>
      <c r="O994" s="35"/>
      <c r="P994" s="36"/>
      <c r="Q994" s="35"/>
      <c r="R994" s="35"/>
      <c r="S994" s="36"/>
      <c r="T994" s="35"/>
      <c r="U994" s="35"/>
      <c r="X994" s="35"/>
      <c r="Y994" s="35"/>
      <c r="Z994" s="35"/>
      <c r="AA994" s="35"/>
      <c r="AB994" s="35"/>
    </row>
    <row r="995" spans="6:28">
      <c r="F995" s="35"/>
      <c r="G995" s="35"/>
      <c r="H995" s="36"/>
      <c r="I995" s="35"/>
      <c r="J995" s="35"/>
      <c r="K995" s="35"/>
      <c r="L995" s="35"/>
      <c r="M995" s="36"/>
      <c r="N995" s="35"/>
      <c r="O995" s="35"/>
      <c r="P995" s="36"/>
      <c r="Q995" s="35"/>
      <c r="R995" s="35"/>
      <c r="S995" s="36"/>
      <c r="T995" s="35"/>
      <c r="U995" s="35"/>
      <c r="X995" s="35"/>
      <c r="Y995" s="35"/>
      <c r="Z995" s="35"/>
      <c r="AA995" s="35"/>
      <c r="AB995" s="35"/>
    </row>
    <row r="996" spans="6:28">
      <c r="F996" s="35"/>
      <c r="G996" s="35"/>
      <c r="H996" s="36"/>
      <c r="I996" s="35"/>
      <c r="J996" s="35"/>
      <c r="K996" s="35"/>
      <c r="L996" s="35"/>
      <c r="M996" s="36"/>
      <c r="N996" s="35"/>
      <c r="O996" s="35"/>
      <c r="P996" s="36"/>
      <c r="Q996" s="35"/>
      <c r="R996" s="35"/>
      <c r="S996" s="36"/>
      <c r="T996" s="35"/>
      <c r="U996" s="35"/>
      <c r="X996" s="35"/>
      <c r="Y996" s="35"/>
      <c r="Z996" s="35"/>
      <c r="AA996" s="35"/>
      <c r="AB996" s="35"/>
    </row>
    <row r="997" spans="6:28">
      <c r="F997" s="35"/>
      <c r="G997" s="35"/>
      <c r="H997" s="36"/>
      <c r="I997" s="35"/>
      <c r="J997" s="35"/>
      <c r="K997" s="35"/>
      <c r="L997" s="35"/>
      <c r="M997" s="36"/>
      <c r="N997" s="35"/>
      <c r="O997" s="35"/>
      <c r="P997" s="36"/>
      <c r="Q997" s="35"/>
      <c r="R997" s="35"/>
      <c r="S997" s="36"/>
      <c r="T997" s="35"/>
      <c r="U997" s="35"/>
      <c r="X997" s="35"/>
      <c r="Y997" s="35"/>
      <c r="Z997" s="35"/>
      <c r="AA997" s="35"/>
      <c r="AB997" s="35"/>
    </row>
    <row r="998" spans="6:28">
      <c r="F998" s="35"/>
      <c r="G998" s="35"/>
      <c r="H998" s="36"/>
      <c r="I998" s="35"/>
      <c r="J998" s="35"/>
      <c r="K998" s="35"/>
      <c r="L998" s="35"/>
      <c r="M998" s="36"/>
      <c r="N998" s="35"/>
      <c r="O998" s="35"/>
      <c r="P998" s="36"/>
      <c r="Q998" s="35"/>
      <c r="R998" s="35"/>
      <c r="S998" s="36"/>
      <c r="T998" s="35"/>
      <c r="U998" s="35"/>
      <c r="X998" s="35"/>
      <c r="Y998" s="35"/>
      <c r="Z998" s="35"/>
      <c r="AA998" s="35"/>
      <c r="AB998" s="35"/>
    </row>
    <row r="999" spans="6:28">
      <c r="F999" s="35"/>
      <c r="G999" s="35"/>
      <c r="H999" s="36"/>
      <c r="I999" s="35"/>
      <c r="J999" s="35"/>
      <c r="K999" s="35"/>
      <c r="L999" s="35"/>
      <c r="M999" s="36"/>
      <c r="N999" s="35"/>
      <c r="O999" s="35"/>
      <c r="P999" s="36"/>
      <c r="Q999" s="35"/>
      <c r="R999" s="35"/>
      <c r="S999" s="36"/>
      <c r="T999" s="35"/>
      <c r="U999" s="35"/>
      <c r="X999" s="35"/>
      <c r="Y999" s="35"/>
      <c r="Z999" s="35"/>
      <c r="AA999" s="35"/>
      <c r="AB999" s="35"/>
    </row>
    <row r="1000" spans="6:28">
      <c r="F1000" s="35"/>
      <c r="G1000" s="35"/>
      <c r="H1000" s="36"/>
      <c r="I1000" s="35"/>
      <c r="J1000" s="35"/>
      <c r="K1000" s="35"/>
      <c r="L1000" s="35"/>
      <c r="M1000" s="36"/>
      <c r="N1000" s="35"/>
      <c r="O1000" s="35"/>
      <c r="P1000" s="36"/>
      <c r="Q1000" s="35"/>
      <c r="R1000" s="35"/>
      <c r="S1000" s="36"/>
      <c r="T1000" s="35"/>
      <c r="U1000" s="35"/>
      <c r="X1000" s="35"/>
      <c r="Y1000" s="35"/>
      <c r="Z1000" s="35"/>
      <c r="AA1000" s="35"/>
      <c r="AB1000" s="35"/>
    </row>
    <row r="1001" spans="6:28">
      <c r="F1001" s="35"/>
      <c r="G1001" s="35"/>
      <c r="H1001" s="36"/>
      <c r="I1001" s="35"/>
      <c r="J1001" s="35"/>
      <c r="K1001" s="35"/>
      <c r="L1001" s="35"/>
      <c r="M1001" s="36"/>
      <c r="N1001" s="35"/>
      <c r="O1001" s="35"/>
      <c r="P1001" s="36"/>
      <c r="Q1001" s="35"/>
      <c r="R1001" s="35"/>
      <c r="S1001" s="36"/>
      <c r="T1001" s="35"/>
      <c r="U1001" s="35"/>
      <c r="X1001" s="35"/>
      <c r="Y1001" s="35"/>
      <c r="Z1001" s="35"/>
      <c r="AA1001" s="35"/>
      <c r="AB1001" s="35"/>
    </row>
    <row r="1002" spans="6:28">
      <c r="F1002" s="35"/>
      <c r="G1002" s="35"/>
      <c r="H1002" s="36"/>
      <c r="I1002" s="35"/>
      <c r="J1002" s="35"/>
      <c r="K1002" s="35"/>
      <c r="L1002" s="35"/>
      <c r="M1002" s="36"/>
      <c r="N1002" s="35"/>
      <c r="O1002" s="35"/>
      <c r="P1002" s="36"/>
      <c r="Q1002" s="35"/>
      <c r="R1002" s="35"/>
      <c r="S1002" s="36"/>
      <c r="T1002" s="35"/>
      <c r="U1002" s="35"/>
      <c r="X1002" s="35"/>
      <c r="Y1002" s="35"/>
      <c r="Z1002" s="35"/>
      <c r="AA1002" s="35"/>
      <c r="AB1002" s="35"/>
    </row>
    <row r="1003" spans="6:28">
      <c r="F1003" s="35"/>
      <c r="G1003" s="35"/>
      <c r="H1003" s="36"/>
      <c r="I1003" s="35"/>
      <c r="J1003" s="35"/>
      <c r="K1003" s="35"/>
      <c r="L1003" s="35"/>
      <c r="M1003" s="36"/>
      <c r="N1003" s="35"/>
      <c r="O1003" s="35"/>
      <c r="P1003" s="36"/>
      <c r="Q1003" s="35"/>
      <c r="R1003" s="35"/>
      <c r="S1003" s="36"/>
      <c r="T1003" s="35"/>
      <c r="U1003" s="35"/>
      <c r="X1003" s="35"/>
      <c r="Y1003" s="35"/>
      <c r="Z1003" s="35"/>
      <c r="AA1003" s="35"/>
      <c r="AB1003" s="35"/>
    </row>
    <row r="1004" spans="6:28">
      <c r="F1004" s="35"/>
      <c r="G1004" s="35"/>
      <c r="H1004" s="36"/>
      <c r="I1004" s="35"/>
      <c r="J1004" s="35"/>
      <c r="K1004" s="35"/>
      <c r="L1004" s="35"/>
      <c r="M1004" s="36"/>
      <c r="N1004" s="35"/>
      <c r="O1004" s="35"/>
      <c r="P1004" s="36"/>
      <c r="Q1004" s="35"/>
      <c r="R1004" s="35"/>
      <c r="S1004" s="36"/>
      <c r="T1004" s="35"/>
      <c r="U1004" s="35"/>
      <c r="X1004" s="35"/>
      <c r="Y1004" s="35"/>
      <c r="Z1004" s="35"/>
      <c r="AA1004" s="35"/>
      <c r="AB1004" s="35"/>
    </row>
    <row r="1005" spans="6:28">
      <c r="F1005" s="35"/>
      <c r="G1005" s="35"/>
      <c r="H1005" s="36"/>
      <c r="I1005" s="35"/>
      <c r="J1005" s="35"/>
      <c r="K1005" s="35"/>
      <c r="L1005" s="35"/>
      <c r="M1005" s="36"/>
      <c r="N1005" s="35"/>
      <c r="O1005" s="35"/>
      <c r="P1005" s="36"/>
      <c r="Q1005" s="35"/>
      <c r="R1005" s="35"/>
      <c r="S1005" s="36"/>
      <c r="T1005" s="35"/>
      <c r="U1005" s="35"/>
      <c r="X1005" s="35"/>
      <c r="Y1005" s="35"/>
      <c r="Z1005" s="35"/>
      <c r="AA1005" s="35"/>
      <c r="AB1005" s="35"/>
    </row>
    <row r="1006" spans="6:28">
      <c r="F1006" s="35"/>
      <c r="G1006" s="35"/>
      <c r="H1006" s="36"/>
      <c r="I1006" s="35"/>
      <c r="J1006" s="35"/>
      <c r="K1006" s="35"/>
      <c r="L1006" s="35"/>
      <c r="M1006" s="36"/>
      <c r="N1006" s="35"/>
      <c r="O1006" s="35"/>
      <c r="P1006" s="36"/>
      <c r="Q1006" s="35"/>
      <c r="R1006" s="35"/>
      <c r="S1006" s="36"/>
      <c r="T1006" s="35"/>
      <c r="U1006" s="35"/>
      <c r="X1006" s="35"/>
      <c r="Y1006" s="35"/>
      <c r="Z1006" s="35"/>
      <c r="AA1006" s="35"/>
      <c r="AB1006" s="35"/>
    </row>
    <row r="1007" spans="6:28">
      <c r="F1007" s="35"/>
      <c r="G1007" s="35"/>
      <c r="H1007" s="36"/>
      <c r="I1007" s="35"/>
      <c r="J1007" s="35"/>
      <c r="K1007" s="35"/>
      <c r="L1007" s="35"/>
      <c r="M1007" s="36"/>
      <c r="N1007" s="35"/>
      <c r="O1007" s="35"/>
      <c r="P1007" s="36"/>
      <c r="Q1007" s="35"/>
      <c r="R1007" s="35"/>
      <c r="S1007" s="36"/>
      <c r="T1007" s="35"/>
      <c r="U1007" s="35"/>
      <c r="X1007" s="35"/>
      <c r="Y1007" s="35"/>
      <c r="Z1007" s="35"/>
      <c r="AA1007" s="35"/>
      <c r="AB1007" s="35"/>
    </row>
    <row r="1008" spans="6:28">
      <c r="F1008" s="35"/>
      <c r="G1008" s="35"/>
      <c r="H1008" s="36"/>
      <c r="I1008" s="35"/>
      <c r="J1008" s="35"/>
      <c r="K1008" s="35"/>
      <c r="L1008" s="35"/>
      <c r="M1008" s="36"/>
      <c r="N1008" s="35"/>
      <c r="O1008" s="35"/>
      <c r="P1008" s="36"/>
      <c r="Q1008" s="35"/>
      <c r="R1008" s="35"/>
      <c r="S1008" s="36"/>
      <c r="T1008" s="35"/>
      <c r="U1008" s="35"/>
      <c r="X1008" s="35"/>
      <c r="Y1008" s="35"/>
      <c r="Z1008" s="35"/>
      <c r="AA1008" s="35"/>
      <c r="AB1008" s="35"/>
    </row>
    <row r="1009" spans="6:28">
      <c r="F1009" s="35"/>
      <c r="G1009" s="35"/>
      <c r="H1009" s="36"/>
      <c r="I1009" s="35"/>
      <c r="J1009" s="35"/>
      <c r="K1009" s="35"/>
      <c r="L1009" s="35"/>
      <c r="M1009" s="36"/>
      <c r="N1009" s="35"/>
      <c r="O1009" s="35"/>
      <c r="P1009" s="36"/>
      <c r="Q1009" s="35"/>
      <c r="R1009" s="35"/>
      <c r="S1009" s="36"/>
      <c r="T1009" s="35"/>
      <c r="U1009" s="35"/>
      <c r="X1009" s="35"/>
      <c r="Y1009" s="35"/>
      <c r="Z1009" s="35"/>
      <c r="AA1009" s="35"/>
      <c r="AB1009" s="35"/>
    </row>
    <row r="1010" spans="6:28">
      <c r="F1010" s="35"/>
      <c r="G1010" s="35"/>
      <c r="H1010" s="36"/>
      <c r="I1010" s="35"/>
      <c r="J1010" s="35"/>
      <c r="K1010" s="35"/>
      <c r="L1010" s="35"/>
      <c r="M1010" s="36"/>
      <c r="N1010" s="35"/>
      <c r="O1010" s="35"/>
      <c r="P1010" s="36"/>
      <c r="Q1010" s="35"/>
      <c r="R1010" s="35"/>
      <c r="S1010" s="36"/>
      <c r="T1010" s="35"/>
      <c r="U1010" s="35"/>
      <c r="X1010" s="35"/>
      <c r="Y1010" s="35"/>
      <c r="Z1010" s="35"/>
      <c r="AA1010" s="35"/>
      <c r="AB1010" s="35"/>
    </row>
    <row r="1011" spans="6:28">
      <c r="F1011" s="35"/>
      <c r="G1011" s="35"/>
      <c r="H1011" s="36"/>
      <c r="I1011" s="35"/>
      <c r="J1011" s="35"/>
      <c r="K1011" s="35"/>
      <c r="L1011" s="35"/>
      <c r="M1011" s="36"/>
      <c r="N1011" s="35"/>
      <c r="O1011" s="35"/>
      <c r="P1011" s="36"/>
      <c r="Q1011" s="35"/>
      <c r="R1011" s="35"/>
      <c r="S1011" s="36"/>
      <c r="T1011" s="35"/>
      <c r="U1011" s="35"/>
      <c r="X1011" s="35"/>
      <c r="Y1011" s="35"/>
      <c r="Z1011" s="35"/>
      <c r="AA1011" s="35"/>
      <c r="AB1011" s="35"/>
    </row>
    <row r="1012" spans="6:28">
      <c r="F1012" s="35"/>
      <c r="G1012" s="35"/>
      <c r="H1012" s="36"/>
      <c r="I1012" s="35"/>
      <c r="J1012" s="35"/>
      <c r="K1012" s="35"/>
      <c r="L1012" s="35"/>
      <c r="M1012" s="36"/>
      <c r="N1012" s="35"/>
      <c r="O1012" s="35"/>
      <c r="P1012" s="36"/>
      <c r="Q1012" s="35"/>
      <c r="R1012" s="35"/>
      <c r="S1012" s="36"/>
      <c r="T1012" s="35"/>
      <c r="U1012" s="35"/>
      <c r="X1012" s="35"/>
      <c r="Y1012" s="35"/>
      <c r="Z1012" s="35"/>
      <c r="AA1012" s="35"/>
      <c r="AB1012" s="35"/>
    </row>
    <row r="1013" spans="6:28">
      <c r="F1013" s="35"/>
      <c r="G1013" s="35"/>
      <c r="H1013" s="36"/>
      <c r="I1013" s="35"/>
      <c r="J1013" s="35"/>
      <c r="K1013" s="35"/>
      <c r="L1013" s="35"/>
      <c r="M1013" s="36"/>
      <c r="N1013" s="35"/>
      <c r="O1013" s="35"/>
      <c r="P1013" s="36"/>
      <c r="Q1013" s="35"/>
      <c r="R1013" s="35"/>
      <c r="S1013" s="36"/>
      <c r="T1013" s="35"/>
      <c r="U1013" s="35"/>
      <c r="X1013" s="35"/>
      <c r="Y1013" s="35"/>
      <c r="Z1013" s="35"/>
      <c r="AA1013" s="35"/>
      <c r="AB1013" s="35"/>
    </row>
    <row r="1014" spans="6:28">
      <c r="F1014" s="35"/>
      <c r="G1014" s="35"/>
      <c r="H1014" s="36"/>
      <c r="I1014" s="35"/>
      <c r="J1014" s="35"/>
      <c r="K1014" s="35"/>
      <c r="L1014" s="35"/>
      <c r="M1014" s="36"/>
      <c r="N1014" s="35"/>
      <c r="O1014" s="35"/>
      <c r="P1014" s="36"/>
      <c r="Q1014" s="35"/>
      <c r="R1014" s="35"/>
      <c r="S1014" s="36"/>
      <c r="T1014" s="35"/>
      <c r="U1014" s="35"/>
      <c r="X1014" s="35"/>
      <c r="Y1014" s="35"/>
      <c r="Z1014" s="35"/>
      <c r="AA1014" s="35"/>
      <c r="AB1014" s="35"/>
    </row>
    <row r="1015" spans="6:28">
      <c r="F1015" s="35"/>
      <c r="G1015" s="35"/>
      <c r="H1015" s="36"/>
      <c r="I1015" s="35"/>
      <c r="J1015" s="35"/>
      <c r="K1015" s="35"/>
      <c r="L1015" s="35"/>
      <c r="M1015" s="36"/>
      <c r="N1015" s="35"/>
      <c r="O1015" s="35"/>
      <c r="P1015" s="36"/>
      <c r="Q1015" s="35"/>
      <c r="R1015" s="35"/>
      <c r="S1015" s="36"/>
      <c r="T1015" s="35"/>
      <c r="U1015" s="35"/>
      <c r="X1015" s="35"/>
      <c r="Y1015" s="35"/>
      <c r="Z1015" s="35"/>
      <c r="AA1015" s="35"/>
      <c r="AB1015" s="35"/>
    </row>
    <row r="1016" spans="6:28">
      <c r="F1016" s="35"/>
      <c r="G1016" s="35"/>
      <c r="H1016" s="36"/>
      <c r="I1016" s="35"/>
      <c r="J1016" s="35"/>
      <c r="K1016" s="35"/>
      <c r="L1016" s="35"/>
      <c r="M1016" s="36"/>
      <c r="N1016" s="35"/>
      <c r="O1016" s="35"/>
      <c r="P1016" s="36"/>
      <c r="Q1016" s="35"/>
      <c r="R1016" s="35"/>
      <c r="S1016" s="36"/>
      <c r="T1016" s="35"/>
      <c r="U1016" s="35"/>
      <c r="X1016" s="35"/>
      <c r="Y1016" s="35"/>
      <c r="Z1016" s="35"/>
      <c r="AA1016" s="35"/>
      <c r="AB1016" s="35"/>
    </row>
    <row r="1017" spans="6:28">
      <c r="F1017" s="35"/>
      <c r="G1017" s="35"/>
      <c r="H1017" s="36"/>
      <c r="I1017" s="35"/>
      <c r="J1017" s="35"/>
      <c r="K1017" s="35"/>
      <c r="L1017" s="35"/>
      <c r="M1017" s="36"/>
      <c r="N1017" s="35"/>
      <c r="O1017" s="35"/>
      <c r="P1017" s="36"/>
      <c r="Q1017" s="35"/>
      <c r="R1017" s="35"/>
      <c r="S1017" s="36"/>
      <c r="T1017" s="35"/>
      <c r="U1017" s="35"/>
      <c r="X1017" s="35"/>
      <c r="Y1017" s="35"/>
      <c r="Z1017" s="35"/>
      <c r="AA1017" s="35"/>
      <c r="AB1017" s="35"/>
    </row>
    <row r="1018" spans="6:28">
      <c r="F1018" s="35"/>
      <c r="G1018" s="35"/>
      <c r="H1018" s="36"/>
      <c r="I1018" s="35"/>
      <c r="J1018" s="35"/>
      <c r="K1018" s="35"/>
      <c r="L1018" s="35"/>
      <c r="M1018" s="36"/>
      <c r="N1018" s="35"/>
      <c r="O1018" s="35"/>
      <c r="P1018" s="36"/>
      <c r="Q1018" s="35"/>
      <c r="R1018" s="35"/>
      <c r="S1018" s="36"/>
      <c r="T1018" s="35"/>
      <c r="U1018" s="35"/>
      <c r="X1018" s="35"/>
      <c r="Y1018" s="35"/>
      <c r="Z1018" s="35"/>
      <c r="AA1018" s="35"/>
      <c r="AB1018" s="35"/>
    </row>
    <row r="1019" spans="6:28">
      <c r="F1019" s="35"/>
      <c r="G1019" s="35"/>
      <c r="H1019" s="36"/>
      <c r="I1019" s="35"/>
      <c r="J1019" s="35"/>
      <c r="K1019" s="35"/>
      <c r="L1019" s="35"/>
      <c r="M1019" s="36"/>
      <c r="N1019" s="35"/>
      <c r="O1019" s="35"/>
      <c r="P1019" s="36"/>
      <c r="Q1019" s="35"/>
      <c r="R1019" s="35"/>
      <c r="S1019" s="36"/>
      <c r="T1019" s="35"/>
      <c r="U1019" s="35"/>
      <c r="X1019" s="35"/>
      <c r="Y1019" s="35"/>
      <c r="Z1019" s="35"/>
      <c r="AA1019" s="35"/>
      <c r="AB1019" s="35"/>
    </row>
    <row r="1020" spans="6:28">
      <c r="F1020" s="35"/>
      <c r="G1020" s="35"/>
      <c r="H1020" s="36"/>
      <c r="I1020" s="35"/>
      <c r="J1020" s="35"/>
      <c r="K1020" s="35"/>
      <c r="L1020" s="35"/>
      <c r="M1020" s="36"/>
      <c r="N1020" s="35"/>
      <c r="O1020" s="35"/>
      <c r="P1020" s="36"/>
      <c r="Q1020" s="35"/>
      <c r="R1020" s="35"/>
      <c r="S1020" s="36"/>
      <c r="T1020" s="35"/>
      <c r="U1020" s="35"/>
      <c r="X1020" s="35"/>
      <c r="Y1020" s="35"/>
      <c r="Z1020" s="35"/>
      <c r="AA1020" s="35"/>
      <c r="AB1020" s="35"/>
    </row>
    <row r="1021" spans="6:28">
      <c r="F1021" s="35"/>
      <c r="G1021" s="35"/>
      <c r="H1021" s="36"/>
      <c r="I1021" s="35"/>
      <c r="J1021" s="35"/>
      <c r="K1021" s="35"/>
      <c r="L1021" s="35"/>
      <c r="M1021" s="36"/>
      <c r="N1021" s="35"/>
      <c r="O1021" s="35"/>
      <c r="P1021" s="36"/>
      <c r="Q1021" s="35"/>
      <c r="R1021" s="35"/>
      <c r="S1021" s="36"/>
      <c r="T1021" s="35"/>
      <c r="U1021" s="35"/>
      <c r="X1021" s="35"/>
      <c r="Y1021" s="35"/>
      <c r="Z1021" s="35"/>
      <c r="AA1021" s="35"/>
      <c r="AB1021" s="35"/>
    </row>
    <row r="1022" spans="6:28">
      <c r="F1022" s="35"/>
      <c r="G1022" s="35"/>
      <c r="H1022" s="36"/>
      <c r="I1022" s="35"/>
      <c r="J1022" s="35"/>
      <c r="K1022" s="35"/>
      <c r="L1022" s="35"/>
      <c r="M1022" s="36"/>
      <c r="N1022" s="35"/>
      <c r="O1022" s="35"/>
      <c r="P1022" s="36"/>
      <c r="Q1022" s="35"/>
      <c r="R1022" s="35"/>
      <c r="S1022" s="36"/>
      <c r="T1022" s="35"/>
      <c r="U1022" s="35"/>
      <c r="X1022" s="35"/>
      <c r="Y1022" s="35"/>
      <c r="Z1022" s="35"/>
      <c r="AA1022" s="35"/>
      <c r="AB1022" s="35"/>
    </row>
    <row r="1023" spans="6:28">
      <c r="F1023" s="35"/>
      <c r="G1023" s="35"/>
      <c r="H1023" s="36"/>
      <c r="I1023" s="35"/>
      <c r="J1023" s="35"/>
      <c r="K1023" s="35"/>
      <c r="L1023" s="35"/>
      <c r="M1023" s="36"/>
      <c r="N1023" s="35"/>
      <c r="O1023" s="35"/>
      <c r="P1023" s="36"/>
      <c r="Q1023" s="35"/>
      <c r="R1023" s="35"/>
      <c r="S1023" s="36"/>
      <c r="T1023" s="35"/>
      <c r="U1023" s="35"/>
      <c r="X1023" s="35"/>
      <c r="Y1023" s="35"/>
      <c r="Z1023" s="35"/>
      <c r="AA1023" s="35"/>
      <c r="AB1023" s="35"/>
    </row>
    <row r="1024" spans="6:28">
      <c r="F1024" s="35"/>
      <c r="G1024" s="35"/>
      <c r="H1024" s="36"/>
      <c r="I1024" s="35"/>
      <c r="J1024" s="35"/>
      <c r="K1024" s="35"/>
      <c r="L1024" s="35"/>
      <c r="M1024" s="36"/>
      <c r="N1024" s="35"/>
      <c r="O1024" s="35"/>
      <c r="P1024" s="36"/>
      <c r="Q1024" s="35"/>
      <c r="R1024" s="35"/>
      <c r="S1024" s="36"/>
      <c r="T1024" s="35"/>
      <c r="U1024" s="35"/>
      <c r="X1024" s="35"/>
      <c r="Y1024" s="35"/>
      <c r="Z1024" s="35"/>
      <c r="AA1024" s="35"/>
      <c r="AB1024" s="35"/>
    </row>
    <row r="1025" spans="6:28">
      <c r="F1025" s="35"/>
      <c r="G1025" s="35"/>
      <c r="H1025" s="36"/>
      <c r="I1025" s="35"/>
      <c r="J1025" s="35"/>
      <c r="K1025" s="35"/>
      <c r="L1025" s="35"/>
      <c r="M1025" s="36"/>
      <c r="N1025" s="35"/>
      <c r="O1025" s="35"/>
      <c r="P1025" s="36"/>
      <c r="Q1025" s="35"/>
      <c r="R1025" s="35"/>
      <c r="S1025" s="36"/>
      <c r="T1025" s="35"/>
      <c r="U1025" s="35"/>
      <c r="X1025" s="35"/>
      <c r="Y1025" s="35"/>
      <c r="Z1025" s="35"/>
      <c r="AA1025" s="35"/>
      <c r="AB1025" s="35"/>
    </row>
    <row r="1026" spans="6:28">
      <c r="F1026" s="35"/>
      <c r="G1026" s="35"/>
      <c r="H1026" s="36"/>
      <c r="I1026" s="35"/>
      <c r="J1026" s="35"/>
      <c r="K1026" s="35"/>
      <c r="L1026" s="35"/>
      <c r="M1026" s="36"/>
      <c r="N1026" s="35"/>
      <c r="O1026" s="35"/>
      <c r="P1026" s="36"/>
      <c r="Q1026" s="35"/>
      <c r="R1026" s="35"/>
      <c r="S1026" s="36"/>
      <c r="T1026" s="35"/>
      <c r="U1026" s="35"/>
      <c r="X1026" s="35"/>
      <c r="Y1026" s="35"/>
      <c r="Z1026" s="35"/>
      <c r="AA1026" s="35"/>
      <c r="AB1026" s="35"/>
    </row>
    <row r="1027" spans="6:28">
      <c r="F1027" s="35"/>
      <c r="G1027" s="35"/>
      <c r="H1027" s="36"/>
      <c r="I1027" s="35"/>
      <c r="J1027" s="35"/>
      <c r="K1027" s="35"/>
      <c r="L1027" s="35"/>
      <c r="M1027" s="36"/>
      <c r="N1027" s="35"/>
      <c r="O1027" s="35"/>
      <c r="P1027" s="36"/>
      <c r="Q1027" s="35"/>
      <c r="R1027" s="35"/>
      <c r="S1027" s="36"/>
      <c r="T1027" s="35"/>
      <c r="U1027" s="35"/>
      <c r="X1027" s="35"/>
      <c r="Y1027" s="35"/>
      <c r="Z1027" s="35"/>
      <c r="AA1027" s="35"/>
      <c r="AB1027" s="35"/>
    </row>
    <row r="1028" spans="6:28">
      <c r="F1028" s="35"/>
      <c r="G1028" s="35"/>
      <c r="H1028" s="36"/>
      <c r="I1028" s="35"/>
      <c r="J1028" s="35"/>
      <c r="K1028" s="35"/>
      <c r="L1028" s="35"/>
      <c r="M1028" s="36"/>
      <c r="N1028" s="35"/>
      <c r="O1028" s="35"/>
      <c r="P1028" s="36"/>
      <c r="Q1028" s="35"/>
      <c r="R1028" s="35"/>
      <c r="S1028" s="36"/>
      <c r="T1028" s="35"/>
      <c r="U1028" s="35"/>
      <c r="X1028" s="35"/>
      <c r="Y1028" s="35"/>
      <c r="Z1028" s="35"/>
      <c r="AA1028" s="35"/>
      <c r="AB1028" s="35"/>
    </row>
    <row r="1029" spans="6:28">
      <c r="F1029" s="35"/>
      <c r="G1029" s="35"/>
      <c r="H1029" s="36"/>
      <c r="I1029" s="35"/>
      <c r="J1029" s="35"/>
      <c r="K1029" s="35"/>
      <c r="L1029" s="35"/>
      <c r="M1029" s="36"/>
      <c r="N1029" s="35"/>
      <c r="O1029" s="35"/>
      <c r="P1029" s="36"/>
      <c r="Q1029" s="35"/>
      <c r="R1029" s="35"/>
      <c r="S1029" s="36"/>
      <c r="T1029" s="35"/>
      <c r="U1029" s="35"/>
      <c r="X1029" s="35"/>
      <c r="Y1029" s="35"/>
      <c r="Z1029" s="35"/>
      <c r="AA1029" s="35"/>
      <c r="AB1029" s="35"/>
    </row>
    <row r="1030" spans="6:28">
      <c r="F1030" s="35"/>
      <c r="G1030" s="35"/>
      <c r="H1030" s="36"/>
      <c r="I1030" s="35"/>
      <c r="J1030" s="35"/>
      <c r="K1030" s="35"/>
      <c r="L1030" s="35"/>
      <c r="M1030" s="36"/>
      <c r="N1030" s="35"/>
      <c r="O1030" s="35"/>
      <c r="P1030" s="36"/>
      <c r="Q1030" s="35"/>
      <c r="R1030" s="35"/>
      <c r="S1030" s="36"/>
      <c r="T1030" s="35"/>
      <c r="U1030" s="35"/>
      <c r="X1030" s="35"/>
      <c r="Y1030" s="35"/>
      <c r="Z1030" s="35"/>
      <c r="AA1030" s="35"/>
      <c r="AB1030" s="35"/>
    </row>
    <row r="1031" spans="6:28">
      <c r="F1031" s="35"/>
      <c r="G1031" s="35"/>
      <c r="H1031" s="36"/>
      <c r="I1031" s="35"/>
      <c r="J1031" s="35"/>
      <c r="K1031" s="35"/>
      <c r="L1031" s="35"/>
      <c r="M1031" s="36"/>
      <c r="N1031" s="35"/>
      <c r="O1031" s="35"/>
      <c r="P1031" s="36"/>
      <c r="Q1031" s="35"/>
      <c r="R1031" s="35"/>
      <c r="S1031" s="36"/>
      <c r="T1031" s="35"/>
      <c r="U1031" s="35"/>
      <c r="X1031" s="35"/>
      <c r="Y1031" s="35"/>
      <c r="Z1031" s="35"/>
      <c r="AA1031" s="35"/>
      <c r="AB1031" s="35"/>
    </row>
    <row r="1032" spans="6:28">
      <c r="F1032" s="35"/>
      <c r="G1032" s="35"/>
      <c r="H1032" s="36"/>
      <c r="I1032" s="35"/>
      <c r="J1032" s="35"/>
      <c r="K1032" s="35"/>
      <c r="L1032" s="35"/>
      <c r="M1032" s="36"/>
      <c r="N1032" s="35"/>
      <c r="O1032" s="35"/>
      <c r="P1032" s="36"/>
      <c r="Q1032" s="35"/>
      <c r="R1032" s="35"/>
      <c r="S1032" s="36"/>
      <c r="T1032" s="35"/>
      <c r="U1032" s="35"/>
      <c r="X1032" s="35"/>
      <c r="Y1032" s="35"/>
      <c r="Z1032" s="35"/>
      <c r="AA1032" s="35"/>
      <c r="AB1032" s="35"/>
    </row>
    <row r="1033" spans="6:28">
      <c r="F1033" s="35"/>
      <c r="G1033" s="35"/>
      <c r="H1033" s="36"/>
      <c r="I1033" s="35"/>
      <c r="J1033" s="35"/>
      <c r="K1033" s="35"/>
      <c r="L1033" s="35"/>
      <c r="M1033" s="36"/>
      <c r="N1033" s="35"/>
      <c r="O1033" s="35"/>
      <c r="P1033" s="36"/>
      <c r="Q1033" s="35"/>
      <c r="R1033" s="35"/>
      <c r="S1033" s="36"/>
      <c r="T1033" s="35"/>
      <c r="U1033" s="35"/>
      <c r="X1033" s="35"/>
      <c r="Y1033" s="35"/>
      <c r="Z1033" s="35"/>
      <c r="AA1033" s="35"/>
      <c r="AB1033" s="35"/>
    </row>
    <row r="1034" spans="6:28">
      <c r="F1034" s="35"/>
      <c r="G1034" s="35"/>
      <c r="H1034" s="36"/>
      <c r="I1034" s="35"/>
      <c r="J1034" s="35"/>
      <c r="K1034" s="35"/>
      <c r="L1034" s="35"/>
      <c r="M1034" s="36"/>
      <c r="N1034" s="35"/>
      <c r="O1034" s="35"/>
      <c r="P1034" s="36"/>
      <c r="Q1034" s="35"/>
      <c r="R1034" s="35"/>
      <c r="S1034" s="36"/>
      <c r="T1034" s="35"/>
      <c r="U1034" s="35"/>
      <c r="X1034" s="35"/>
      <c r="Y1034" s="35"/>
      <c r="Z1034" s="35"/>
      <c r="AA1034" s="35"/>
      <c r="AB1034" s="35"/>
    </row>
    <row r="1035" spans="6:28">
      <c r="F1035" s="35"/>
      <c r="G1035" s="35"/>
      <c r="H1035" s="36"/>
      <c r="I1035" s="35"/>
      <c r="J1035" s="35"/>
      <c r="K1035" s="35"/>
      <c r="L1035" s="35"/>
      <c r="M1035" s="36"/>
      <c r="N1035" s="35"/>
      <c r="O1035" s="35"/>
      <c r="P1035" s="36"/>
      <c r="Q1035" s="35"/>
      <c r="R1035" s="35"/>
      <c r="S1035" s="36"/>
      <c r="T1035" s="35"/>
      <c r="U1035" s="35"/>
      <c r="X1035" s="35"/>
      <c r="Y1035" s="35"/>
      <c r="Z1035" s="35"/>
      <c r="AA1035" s="35"/>
      <c r="AB1035" s="35"/>
    </row>
    <row r="1036" spans="6:28">
      <c r="F1036" s="35"/>
      <c r="G1036" s="35"/>
      <c r="H1036" s="36"/>
      <c r="I1036" s="35"/>
      <c r="J1036" s="35"/>
      <c r="K1036" s="35"/>
      <c r="L1036" s="35"/>
      <c r="M1036" s="36"/>
      <c r="N1036" s="35"/>
      <c r="O1036" s="35"/>
      <c r="P1036" s="36"/>
      <c r="Q1036" s="35"/>
      <c r="R1036" s="35"/>
      <c r="S1036" s="36"/>
      <c r="T1036" s="35"/>
      <c r="U1036" s="35"/>
      <c r="X1036" s="35"/>
      <c r="Y1036" s="35"/>
      <c r="Z1036" s="35"/>
      <c r="AA1036" s="35"/>
      <c r="AB1036" s="35"/>
    </row>
    <row r="1037" spans="6:28">
      <c r="F1037" s="35"/>
      <c r="G1037" s="35"/>
      <c r="H1037" s="36"/>
      <c r="I1037" s="35"/>
      <c r="J1037" s="35"/>
      <c r="K1037" s="35"/>
      <c r="L1037" s="35"/>
      <c r="M1037" s="36"/>
      <c r="N1037" s="35"/>
      <c r="O1037" s="35"/>
      <c r="P1037" s="36"/>
      <c r="Q1037" s="35"/>
      <c r="R1037" s="35"/>
      <c r="S1037" s="36"/>
      <c r="T1037" s="35"/>
      <c r="U1037" s="35"/>
      <c r="X1037" s="35"/>
      <c r="Y1037" s="35"/>
      <c r="Z1037" s="35"/>
      <c r="AA1037" s="35"/>
      <c r="AB1037" s="35"/>
    </row>
    <row r="1038" spans="6:28">
      <c r="F1038" s="35"/>
      <c r="G1038" s="35"/>
      <c r="H1038" s="36"/>
      <c r="I1038" s="35"/>
      <c r="J1038" s="35"/>
      <c r="K1038" s="35"/>
      <c r="L1038" s="35"/>
      <c r="M1038" s="36"/>
      <c r="N1038" s="35"/>
      <c r="O1038" s="35"/>
      <c r="P1038" s="36"/>
      <c r="Q1038" s="35"/>
      <c r="R1038" s="35"/>
      <c r="S1038" s="36"/>
      <c r="T1038" s="35"/>
      <c r="U1038" s="35"/>
      <c r="X1038" s="35"/>
      <c r="Y1038" s="35"/>
      <c r="Z1038" s="35"/>
      <c r="AA1038" s="35"/>
      <c r="AB1038" s="35"/>
    </row>
    <row r="1039" spans="6:28">
      <c r="F1039" s="35"/>
      <c r="G1039" s="35"/>
      <c r="H1039" s="36"/>
      <c r="I1039" s="35"/>
      <c r="J1039" s="35"/>
      <c r="K1039" s="35"/>
      <c r="L1039" s="35"/>
      <c r="M1039" s="36"/>
      <c r="N1039" s="35"/>
      <c r="O1039" s="35"/>
      <c r="P1039" s="36"/>
      <c r="Q1039" s="35"/>
      <c r="R1039" s="35"/>
      <c r="S1039" s="36"/>
      <c r="T1039" s="35"/>
      <c r="U1039" s="35"/>
      <c r="X1039" s="35"/>
      <c r="Y1039" s="35"/>
      <c r="Z1039" s="35"/>
      <c r="AA1039" s="35"/>
      <c r="AB1039" s="35"/>
    </row>
    <row r="1040" spans="6:28">
      <c r="F1040" s="35"/>
      <c r="G1040" s="35"/>
      <c r="H1040" s="36"/>
      <c r="I1040" s="35"/>
      <c r="J1040" s="35"/>
      <c r="K1040" s="35"/>
      <c r="L1040" s="35"/>
      <c r="M1040" s="36"/>
      <c r="N1040" s="35"/>
      <c r="O1040" s="35"/>
      <c r="P1040" s="36"/>
      <c r="Q1040" s="35"/>
      <c r="R1040" s="35"/>
      <c r="S1040" s="36"/>
      <c r="T1040" s="35"/>
      <c r="U1040" s="35"/>
      <c r="X1040" s="35"/>
      <c r="Y1040" s="35"/>
      <c r="Z1040" s="35"/>
      <c r="AA1040" s="35"/>
      <c r="AB1040" s="35"/>
    </row>
    <row r="1041" spans="6:28">
      <c r="F1041" s="35"/>
      <c r="G1041" s="35"/>
      <c r="H1041" s="36"/>
      <c r="I1041" s="35"/>
      <c r="J1041" s="35"/>
      <c r="K1041" s="35"/>
      <c r="L1041" s="35"/>
      <c r="M1041" s="36"/>
      <c r="N1041" s="35"/>
      <c r="O1041" s="35"/>
      <c r="P1041" s="36"/>
      <c r="Q1041" s="35"/>
      <c r="R1041" s="35"/>
      <c r="S1041" s="36"/>
      <c r="T1041" s="35"/>
      <c r="U1041" s="35"/>
      <c r="X1041" s="35"/>
      <c r="Y1041" s="35"/>
      <c r="Z1041" s="35"/>
      <c r="AA1041" s="35"/>
      <c r="AB1041" s="35"/>
    </row>
    <row r="1042" spans="6:28">
      <c r="F1042" s="35"/>
      <c r="G1042" s="35"/>
      <c r="H1042" s="36"/>
      <c r="I1042" s="35"/>
      <c r="J1042" s="35"/>
      <c r="K1042" s="35"/>
      <c r="L1042" s="35"/>
      <c r="M1042" s="36"/>
      <c r="N1042" s="35"/>
      <c r="O1042" s="35"/>
      <c r="P1042" s="36"/>
      <c r="Q1042" s="35"/>
      <c r="R1042" s="35"/>
      <c r="S1042" s="36"/>
      <c r="T1042" s="35"/>
      <c r="U1042" s="35"/>
      <c r="X1042" s="35"/>
      <c r="Y1042" s="35"/>
      <c r="Z1042" s="35"/>
      <c r="AA1042" s="35"/>
      <c r="AB1042" s="35"/>
    </row>
    <row r="1043" spans="6:28">
      <c r="F1043" s="35"/>
      <c r="G1043" s="35"/>
      <c r="H1043" s="36"/>
      <c r="I1043" s="35"/>
      <c r="J1043" s="35"/>
      <c r="K1043" s="35"/>
      <c r="L1043" s="35"/>
      <c r="M1043" s="36"/>
      <c r="N1043" s="35"/>
      <c r="O1043" s="35"/>
      <c r="P1043" s="36"/>
      <c r="Q1043" s="35"/>
      <c r="R1043" s="35"/>
      <c r="S1043" s="36"/>
      <c r="T1043" s="35"/>
      <c r="U1043" s="35"/>
      <c r="X1043" s="35"/>
      <c r="Y1043" s="35"/>
      <c r="Z1043" s="35"/>
      <c r="AA1043" s="35"/>
      <c r="AB1043" s="35"/>
    </row>
    <row r="1044" spans="6:28">
      <c r="F1044" s="35"/>
      <c r="G1044" s="35"/>
      <c r="H1044" s="36"/>
      <c r="I1044" s="35"/>
      <c r="J1044" s="35"/>
      <c r="K1044" s="35"/>
      <c r="L1044" s="35"/>
      <c r="M1044" s="36"/>
      <c r="N1044" s="35"/>
      <c r="O1044" s="35"/>
      <c r="P1044" s="36"/>
      <c r="Q1044" s="35"/>
      <c r="R1044" s="35"/>
      <c r="S1044" s="36"/>
      <c r="T1044" s="35"/>
      <c r="U1044" s="35"/>
      <c r="X1044" s="35"/>
      <c r="Y1044" s="35"/>
      <c r="Z1044" s="35"/>
      <c r="AA1044" s="35"/>
      <c r="AB1044" s="35"/>
    </row>
    <row r="1045" spans="6:28">
      <c r="F1045" s="35"/>
      <c r="G1045" s="35"/>
      <c r="H1045" s="36"/>
      <c r="I1045" s="35"/>
      <c r="J1045" s="35"/>
      <c r="K1045" s="35"/>
      <c r="L1045" s="35"/>
      <c r="M1045" s="36"/>
      <c r="N1045" s="35"/>
      <c r="O1045" s="35"/>
      <c r="P1045" s="36"/>
      <c r="Q1045" s="35"/>
      <c r="R1045" s="35"/>
      <c r="S1045" s="36"/>
      <c r="T1045" s="35"/>
      <c r="U1045" s="35"/>
      <c r="X1045" s="35"/>
      <c r="Y1045" s="35"/>
      <c r="Z1045" s="35"/>
      <c r="AA1045" s="35"/>
      <c r="AB1045" s="35"/>
    </row>
    <row r="1046" spans="6:28">
      <c r="F1046" s="35"/>
      <c r="G1046" s="35"/>
      <c r="H1046" s="36"/>
      <c r="I1046" s="35"/>
      <c r="J1046" s="35"/>
      <c r="K1046" s="35"/>
      <c r="L1046" s="35"/>
      <c r="M1046" s="36"/>
      <c r="N1046" s="35"/>
      <c r="O1046" s="35"/>
      <c r="P1046" s="36"/>
      <c r="Q1046" s="35"/>
      <c r="R1046" s="35"/>
      <c r="S1046" s="36"/>
      <c r="T1046" s="35"/>
      <c r="U1046" s="35"/>
      <c r="X1046" s="35"/>
      <c r="Y1046" s="35"/>
      <c r="Z1046" s="35"/>
      <c r="AA1046" s="35"/>
      <c r="AB1046" s="35"/>
    </row>
    <row r="1047" spans="6:28">
      <c r="F1047" s="35"/>
      <c r="G1047" s="35"/>
      <c r="H1047" s="36"/>
      <c r="I1047" s="35"/>
      <c r="J1047" s="35"/>
      <c r="K1047" s="35"/>
      <c r="L1047" s="35"/>
      <c r="M1047" s="36"/>
      <c r="N1047" s="35"/>
      <c r="O1047" s="35"/>
      <c r="P1047" s="36"/>
      <c r="Q1047" s="35"/>
      <c r="R1047" s="35"/>
      <c r="S1047" s="36"/>
      <c r="T1047" s="35"/>
      <c r="U1047" s="35"/>
      <c r="X1047" s="35"/>
      <c r="Y1047" s="35"/>
      <c r="Z1047" s="35"/>
      <c r="AA1047" s="35"/>
      <c r="AB1047" s="35"/>
    </row>
    <row r="1048" spans="6:28">
      <c r="F1048" s="35"/>
      <c r="G1048" s="35"/>
      <c r="H1048" s="36"/>
      <c r="I1048" s="35"/>
      <c r="J1048" s="35"/>
      <c r="K1048" s="35"/>
      <c r="L1048" s="35"/>
      <c r="M1048" s="36"/>
      <c r="N1048" s="35"/>
      <c r="O1048" s="35"/>
      <c r="P1048" s="36"/>
      <c r="Q1048" s="35"/>
      <c r="R1048" s="35"/>
      <c r="S1048" s="36"/>
      <c r="T1048" s="35"/>
      <c r="U1048" s="35"/>
      <c r="X1048" s="35"/>
      <c r="Y1048" s="35"/>
      <c r="Z1048" s="35"/>
      <c r="AA1048" s="35"/>
      <c r="AB1048" s="35"/>
    </row>
    <row r="1049" spans="6:28">
      <c r="F1049" s="35"/>
      <c r="G1049" s="35"/>
      <c r="H1049" s="36"/>
      <c r="I1049" s="35"/>
      <c r="J1049" s="35"/>
      <c r="K1049" s="35"/>
      <c r="L1049" s="35"/>
      <c r="M1049" s="36"/>
      <c r="N1049" s="35"/>
      <c r="O1049" s="35"/>
      <c r="P1049" s="36"/>
      <c r="Q1049" s="35"/>
      <c r="R1049" s="35"/>
      <c r="S1049" s="36"/>
      <c r="T1049" s="35"/>
      <c r="U1049" s="35"/>
      <c r="X1049" s="35"/>
      <c r="Y1049" s="35"/>
      <c r="Z1049" s="35"/>
      <c r="AA1049" s="35"/>
      <c r="AB1049" s="35"/>
    </row>
    <row r="1050" spans="6:28">
      <c r="F1050" s="35"/>
      <c r="G1050" s="35"/>
      <c r="H1050" s="36"/>
      <c r="I1050" s="35"/>
      <c r="J1050" s="35"/>
      <c r="K1050" s="35"/>
      <c r="L1050" s="35"/>
      <c r="M1050" s="36"/>
      <c r="N1050" s="35"/>
      <c r="O1050" s="35"/>
      <c r="P1050" s="36"/>
      <c r="Q1050" s="35"/>
      <c r="R1050" s="35"/>
      <c r="S1050" s="36"/>
      <c r="T1050" s="35"/>
      <c r="U1050" s="35"/>
      <c r="X1050" s="35"/>
      <c r="Y1050" s="35"/>
      <c r="Z1050" s="35"/>
      <c r="AA1050" s="35"/>
      <c r="AB1050" s="35"/>
    </row>
    <row r="1051" spans="6:28">
      <c r="F1051" s="35"/>
      <c r="G1051" s="35"/>
      <c r="H1051" s="36"/>
      <c r="I1051" s="35"/>
      <c r="J1051" s="35"/>
      <c r="K1051" s="35"/>
      <c r="L1051" s="35"/>
      <c r="M1051" s="36"/>
      <c r="N1051" s="35"/>
      <c r="O1051" s="35"/>
      <c r="P1051" s="36"/>
      <c r="Q1051" s="35"/>
      <c r="R1051" s="35"/>
      <c r="S1051" s="36"/>
      <c r="T1051" s="35"/>
      <c r="U1051" s="35"/>
      <c r="X1051" s="35"/>
      <c r="Y1051" s="35"/>
      <c r="Z1051" s="35"/>
      <c r="AA1051" s="35"/>
      <c r="AB1051" s="35"/>
    </row>
    <row r="1052" spans="6:28">
      <c r="F1052" s="35"/>
      <c r="G1052" s="35"/>
      <c r="H1052" s="36"/>
      <c r="I1052" s="35"/>
      <c r="J1052" s="35"/>
      <c r="K1052" s="35"/>
      <c r="L1052" s="35"/>
      <c r="M1052" s="36"/>
      <c r="N1052" s="35"/>
      <c r="O1052" s="35"/>
      <c r="P1052" s="36"/>
      <c r="Q1052" s="35"/>
      <c r="R1052" s="35"/>
      <c r="S1052" s="36"/>
      <c r="T1052" s="35"/>
      <c r="U1052" s="35"/>
      <c r="X1052" s="35"/>
      <c r="Y1052" s="35"/>
      <c r="Z1052" s="35"/>
      <c r="AA1052" s="35"/>
      <c r="AB1052" s="35"/>
    </row>
    <row r="1053" spans="6:28">
      <c r="F1053" s="35"/>
      <c r="G1053" s="35"/>
      <c r="H1053" s="36"/>
      <c r="I1053" s="35"/>
      <c r="J1053" s="35"/>
      <c r="K1053" s="35"/>
      <c r="L1053" s="35"/>
      <c r="M1053" s="36"/>
      <c r="N1053" s="35"/>
      <c r="O1053" s="35"/>
      <c r="P1053" s="36"/>
      <c r="Q1053" s="35"/>
      <c r="R1053" s="35"/>
      <c r="S1053" s="36"/>
      <c r="T1053" s="35"/>
      <c r="U1053" s="35"/>
      <c r="X1053" s="35"/>
      <c r="Y1053" s="35"/>
      <c r="Z1053" s="35"/>
      <c r="AA1053" s="35"/>
      <c r="AB1053" s="35"/>
    </row>
    <row r="1054" spans="6:28">
      <c r="F1054" s="35"/>
      <c r="G1054" s="35"/>
      <c r="H1054" s="36"/>
      <c r="I1054" s="35"/>
      <c r="J1054" s="35"/>
      <c r="K1054" s="35"/>
      <c r="L1054" s="35"/>
      <c r="M1054" s="36"/>
      <c r="N1054" s="35"/>
      <c r="O1054" s="35"/>
      <c r="P1054" s="36"/>
      <c r="Q1054" s="35"/>
      <c r="R1054" s="35"/>
      <c r="S1054" s="36"/>
      <c r="T1054" s="35"/>
      <c r="U1054" s="35"/>
      <c r="X1054" s="35"/>
      <c r="Y1054" s="35"/>
      <c r="Z1054" s="35"/>
      <c r="AA1054" s="35"/>
      <c r="AB1054" s="35"/>
    </row>
    <row r="1055" spans="6:28">
      <c r="F1055" s="35"/>
      <c r="G1055" s="35"/>
      <c r="H1055" s="36"/>
      <c r="I1055" s="35"/>
      <c r="J1055" s="35"/>
      <c r="K1055" s="35"/>
      <c r="L1055" s="35"/>
      <c r="M1055" s="36"/>
      <c r="N1055" s="35"/>
      <c r="O1055" s="35"/>
      <c r="P1055" s="36"/>
      <c r="Q1055" s="35"/>
      <c r="R1055" s="35"/>
      <c r="S1055" s="36"/>
      <c r="T1055" s="35"/>
      <c r="U1055" s="35"/>
      <c r="X1055" s="35"/>
      <c r="Y1055" s="35"/>
      <c r="Z1055" s="35"/>
      <c r="AA1055" s="35"/>
      <c r="AB1055" s="35"/>
    </row>
    <row r="1056" spans="6:28">
      <c r="F1056" s="35"/>
      <c r="G1056" s="35"/>
      <c r="H1056" s="36"/>
      <c r="I1056" s="35"/>
      <c r="J1056" s="35"/>
      <c r="K1056" s="35"/>
      <c r="L1056" s="35"/>
      <c r="M1056" s="36"/>
      <c r="N1056" s="35"/>
      <c r="O1056" s="35"/>
      <c r="P1056" s="36"/>
      <c r="Q1056" s="35"/>
      <c r="R1056" s="35"/>
      <c r="S1056" s="36"/>
      <c r="T1056" s="35"/>
      <c r="U1056" s="35"/>
      <c r="X1056" s="35"/>
      <c r="Y1056" s="35"/>
      <c r="Z1056" s="35"/>
      <c r="AA1056" s="35"/>
      <c r="AB1056" s="35"/>
    </row>
    <row r="1057" spans="6:28">
      <c r="F1057" s="35"/>
      <c r="G1057" s="35"/>
      <c r="H1057" s="36"/>
      <c r="I1057" s="35"/>
      <c r="J1057" s="35"/>
      <c r="K1057" s="35"/>
      <c r="L1057" s="35"/>
      <c r="M1057" s="36"/>
      <c r="N1057" s="35"/>
      <c r="O1057" s="35"/>
      <c r="P1057" s="36"/>
      <c r="Q1057" s="35"/>
      <c r="R1057" s="35"/>
      <c r="S1057" s="36"/>
      <c r="T1057" s="35"/>
      <c r="U1057" s="35"/>
      <c r="X1057" s="35"/>
      <c r="Y1057" s="35"/>
      <c r="Z1057" s="35"/>
      <c r="AA1057" s="35"/>
      <c r="AB1057" s="35"/>
    </row>
    <row r="1058" spans="6:28">
      <c r="F1058" s="35"/>
      <c r="G1058" s="35"/>
      <c r="H1058" s="36"/>
      <c r="I1058" s="35"/>
      <c r="J1058" s="35"/>
      <c r="K1058" s="35"/>
      <c r="L1058" s="35"/>
      <c r="M1058" s="36"/>
      <c r="N1058" s="35"/>
      <c r="O1058" s="35"/>
      <c r="P1058" s="36"/>
      <c r="Q1058" s="35"/>
      <c r="R1058" s="35"/>
      <c r="S1058" s="36"/>
      <c r="T1058" s="35"/>
      <c r="U1058" s="35"/>
      <c r="X1058" s="35"/>
      <c r="Y1058" s="35"/>
      <c r="Z1058" s="35"/>
      <c r="AA1058" s="35"/>
      <c r="AB1058" s="35"/>
    </row>
    <row r="1059" spans="6:28">
      <c r="F1059" s="35"/>
      <c r="G1059" s="35"/>
      <c r="H1059" s="36"/>
      <c r="I1059" s="35"/>
      <c r="J1059" s="35"/>
      <c r="K1059" s="35"/>
      <c r="L1059" s="35"/>
      <c r="M1059" s="36"/>
      <c r="N1059" s="35"/>
      <c r="O1059" s="35"/>
      <c r="P1059" s="36"/>
      <c r="Q1059" s="35"/>
      <c r="R1059" s="35"/>
      <c r="S1059" s="36"/>
      <c r="T1059" s="35"/>
      <c r="U1059" s="35"/>
      <c r="X1059" s="35"/>
      <c r="Y1059" s="35"/>
      <c r="Z1059" s="35"/>
      <c r="AA1059" s="35"/>
      <c r="AB1059" s="35"/>
    </row>
    <row r="1060" spans="6:28">
      <c r="F1060" s="35"/>
      <c r="G1060" s="35"/>
      <c r="H1060" s="36"/>
      <c r="I1060" s="35"/>
      <c r="J1060" s="35"/>
      <c r="K1060" s="35"/>
      <c r="L1060" s="35"/>
      <c r="M1060" s="36"/>
      <c r="N1060" s="35"/>
      <c r="O1060" s="35"/>
      <c r="P1060" s="36"/>
      <c r="Q1060" s="35"/>
      <c r="R1060" s="35"/>
      <c r="S1060" s="36"/>
      <c r="T1060" s="35"/>
      <c r="U1060" s="35"/>
      <c r="X1060" s="35"/>
      <c r="Y1060" s="35"/>
      <c r="Z1060" s="35"/>
      <c r="AA1060" s="35"/>
      <c r="AB1060" s="35"/>
    </row>
    <row r="1061" spans="6:28">
      <c r="F1061" s="35"/>
      <c r="G1061" s="35"/>
      <c r="H1061" s="36"/>
      <c r="I1061" s="35"/>
      <c r="J1061" s="35"/>
      <c r="K1061" s="35"/>
      <c r="L1061" s="35"/>
      <c r="M1061" s="36"/>
      <c r="N1061" s="35"/>
      <c r="O1061" s="35"/>
      <c r="P1061" s="36"/>
      <c r="Q1061" s="35"/>
      <c r="R1061" s="35"/>
      <c r="S1061" s="36"/>
      <c r="T1061" s="35"/>
      <c r="U1061" s="35"/>
      <c r="X1061" s="35"/>
      <c r="Y1061" s="35"/>
      <c r="Z1061" s="35"/>
      <c r="AA1061" s="35"/>
      <c r="AB1061" s="35"/>
    </row>
    <row r="1062" spans="6:28">
      <c r="F1062" s="35"/>
      <c r="G1062" s="35"/>
      <c r="H1062" s="36"/>
      <c r="I1062" s="35"/>
      <c r="J1062" s="35"/>
      <c r="K1062" s="35"/>
      <c r="L1062" s="35"/>
      <c r="M1062" s="36"/>
      <c r="N1062" s="35"/>
      <c r="O1062" s="35"/>
      <c r="P1062" s="36"/>
      <c r="Q1062" s="35"/>
      <c r="R1062" s="35"/>
      <c r="S1062" s="36"/>
      <c r="T1062" s="35"/>
      <c r="U1062" s="35"/>
      <c r="X1062" s="35"/>
      <c r="Y1062" s="35"/>
      <c r="Z1062" s="35"/>
      <c r="AA1062" s="35"/>
      <c r="AB1062" s="35"/>
    </row>
    <row r="1063" spans="6:28">
      <c r="F1063" s="35"/>
      <c r="G1063" s="35"/>
      <c r="H1063" s="36"/>
      <c r="I1063" s="35"/>
      <c r="J1063" s="35"/>
      <c r="K1063" s="35"/>
      <c r="L1063" s="35"/>
      <c r="M1063" s="36"/>
      <c r="N1063" s="35"/>
      <c r="O1063" s="35"/>
      <c r="P1063" s="36"/>
      <c r="Q1063" s="35"/>
      <c r="R1063" s="35"/>
      <c r="S1063" s="36"/>
      <c r="T1063" s="35"/>
      <c r="U1063" s="35"/>
      <c r="X1063" s="35"/>
      <c r="Y1063" s="35"/>
      <c r="Z1063" s="35"/>
      <c r="AA1063" s="35"/>
      <c r="AB1063" s="35"/>
    </row>
    <row r="1064" spans="6:28">
      <c r="F1064" s="35"/>
      <c r="G1064" s="35"/>
      <c r="H1064" s="36"/>
      <c r="I1064" s="35"/>
      <c r="J1064" s="35"/>
      <c r="K1064" s="35"/>
      <c r="L1064" s="35"/>
      <c r="M1064" s="36"/>
      <c r="N1064" s="35"/>
      <c r="O1064" s="35"/>
      <c r="P1064" s="36"/>
      <c r="Q1064" s="35"/>
      <c r="R1064" s="35"/>
      <c r="S1064" s="36"/>
      <c r="T1064" s="35"/>
      <c r="U1064" s="35"/>
      <c r="X1064" s="35"/>
      <c r="Y1064" s="35"/>
      <c r="Z1064" s="35"/>
      <c r="AA1064" s="35"/>
      <c r="AB1064" s="35"/>
    </row>
    <row r="1065" spans="6:28">
      <c r="F1065" s="35"/>
      <c r="G1065" s="35"/>
      <c r="H1065" s="36"/>
      <c r="I1065" s="35"/>
      <c r="J1065" s="35"/>
      <c r="K1065" s="35"/>
      <c r="L1065" s="35"/>
      <c r="M1065" s="36"/>
      <c r="N1065" s="35"/>
      <c r="O1065" s="35"/>
      <c r="P1065" s="36"/>
      <c r="Q1065" s="35"/>
      <c r="R1065" s="35"/>
      <c r="S1065" s="36"/>
      <c r="T1065" s="35"/>
      <c r="U1065" s="35"/>
      <c r="X1065" s="35"/>
      <c r="Y1065" s="35"/>
      <c r="Z1065" s="35"/>
      <c r="AA1065" s="35"/>
      <c r="AB1065" s="35"/>
    </row>
    <row r="1066" spans="6:28">
      <c r="F1066" s="35"/>
      <c r="G1066" s="35"/>
      <c r="H1066" s="36"/>
      <c r="I1066" s="35"/>
      <c r="J1066" s="35"/>
      <c r="K1066" s="35"/>
      <c r="L1066" s="35"/>
      <c r="M1066" s="36"/>
      <c r="N1066" s="35"/>
      <c r="O1066" s="35"/>
      <c r="P1066" s="36"/>
      <c r="Q1066" s="35"/>
      <c r="R1066" s="35"/>
      <c r="S1066" s="36"/>
      <c r="T1066" s="35"/>
      <c r="U1066" s="35"/>
      <c r="X1066" s="35"/>
      <c r="Y1066" s="35"/>
      <c r="Z1066" s="35"/>
      <c r="AA1066" s="35"/>
      <c r="AB1066" s="35"/>
    </row>
    <row r="1067" spans="6:28">
      <c r="F1067" s="35"/>
      <c r="G1067" s="35"/>
      <c r="H1067" s="36"/>
      <c r="I1067" s="35"/>
      <c r="J1067" s="35"/>
      <c r="K1067" s="35"/>
      <c r="L1067" s="35"/>
      <c r="M1067" s="36"/>
      <c r="N1067" s="35"/>
      <c r="O1067" s="35"/>
      <c r="P1067" s="36"/>
      <c r="Q1067" s="35"/>
      <c r="R1067" s="35"/>
      <c r="S1067" s="36"/>
      <c r="T1067" s="35"/>
      <c r="U1067" s="35"/>
      <c r="X1067" s="35"/>
      <c r="Y1067" s="35"/>
      <c r="Z1067" s="35"/>
      <c r="AA1067" s="35"/>
      <c r="AB1067" s="35"/>
    </row>
    <row r="1068" spans="6:28">
      <c r="F1068" s="35"/>
      <c r="G1068" s="35"/>
      <c r="H1068" s="36"/>
      <c r="I1068" s="35"/>
      <c r="J1068" s="35"/>
      <c r="K1068" s="35"/>
      <c r="L1068" s="35"/>
      <c r="M1068" s="36"/>
      <c r="N1068" s="35"/>
      <c r="O1068" s="35"/>
      <c r="P1068" s="36"/>
      <c r="Q1068" s="35"/>
      <c r="R1068" s="35"/>
      <c r="S1068" s="36"/>
      <c r="T1068" s="35"/>
      <c r="U1068" s="35"/>
      <c r="X1068" s="35"/>
      <c r="Y1068" s="35"/>
      <c r="Z1068" s="35"/>
      <c r="AA1068" s="35"/>
      <c r="AB1068" s="35"/>
    </row>
    <row r="1069" spans="6:28">
      <c r="F1069" s="35"/>
      <c r="G1069" s="35"/>
      <c r="H1069" s="36"/>
      <c r="I1069" s="35"/>
      <c r="J1069" s="35"/>
      <c r="K1069" s="35"/>
      <c r="L1069" s="35"/>
      <c r="M1069" s="36"/>
      <c r="N1069" s="35"/>
      <c r="O1069" s="35"/>
      <c r="P1069" s="36"/>
      <c r="Q1069" s="35"/>
      <c r="R1069" s="35"/>
      <c r="S1069" s="36"/>
      <c r="T1069" s="35"/>
      <c r="U1069" s="35"/>
      <c r="X1069" s="35"/>
      <c r="Y1069" s="35"/>
      <c r="Z1069" s="35"/>
      <c r="AA1069" s="35"/>
      <c r="AB1069" s="35"/>
    </row>
    <row r="1070" spans="6:28">
      <c r="F1070" s="35"/>
      <c r="G1070" s="35"/>
      <c r="H1070" s="36"/>
      <c r="I1070" s="35"/>
      <c r="J1070" s="35"/>
      <c r="K1070" s="35"/>
      <c r="L1070" s="35"/>
      <c r="M1070" s="36"/>
      <c r="N1070" s="35"/>
      <c r="O1070" s="35"/>
      <c r="P1070" s="36"/>
      <c r="Q1070" s="35"/>
      <c r="R1070" s="35"/>
      <c r="S1070" s="36"/>
      <c r="T1070" s="35"/>
      <c r="U1070" s="35"/>
      <c r="X1070" s="35"/>
      <c r="Y1070" s="35"/>
      <c r="Z1070" s="35"/>
      <c r="AA1070" s="35"/>
      <c r="AB1070" s="35"/>
    </row>
    <row r="1071" spans="6:28">
      <c r="F1071" s="35"/>
      <c r="G1071" s="35"/>
      <c r="H1071" s="36"/>
      <c r="I1071" s="35"/>
      <c r="J1071" s="35"/>
      <c r="K1071" s="35"/>
      <c r="L1071" s="35"/>
      <c r="M1071" s="36"/>
      <c r="N1071" s="35"/>
      <c r="O1071" s="35"/>
      <c r="P1071" s="36"/>
      <c r="Q1071" s="35"/>
      <c r="R1071" s="35"/>
      <c r="S1071" s="36"/>
      <c r="T1071" s="35"/>
      <c r="U1071" s="35"/>
      <c r="X1071" s="35"/>
      <c r="Y1071" s="35"/>
      <c r="Z1071" s="35"/>
      <c r="AA1071" s="35"/>
      <c r="AB1071" s="35"/>
    </row>
    <row r="1072" spans="6:28">
      <c r="F1072" s="35"/>
      <c r="G1072" s="35"/>
      <c r="H1072" s="36"/>
      <c r="I1072" s="35"/>
      <c r="J1072" s="35"/>
      <c r="K1072" s="35"/>
      <c r="L1072" s="35"/>
      <c r="M1072" s="36"/>
      <c r="N1072" s="35"/>
      <c r="O1072" s="35"/>
      <c r="P1072" s="36"/>
      <c r="Q1072" s="35"/>
      <c r="R1072" s="35"/>
      <c r="S1072" s="36"/>
      <c r="T1072" s="35"/>
      <c r="U1072" s="35"/>
      <c r="X1072" s="35"/>
      <c r="Y1072" s="35"/>
      <c r="Z1072" s="35"/>
      <c r="AA1072" s="35"/>
      <c r="AB1072" s="35"/>
    </row>
    <row r="1073" spans="6:28">
      <c r="F1073" s="35"/>
      <c r="G1073" s="35"/>
      <c r="H1073" s="36"/>
      <c r="I1073" s="35"/>
      <c r="J1073" s="35"/>
      <c r="K1073" s="35"/>
      <c r="L1073" s="35"/>
      <c r="M1073" s="36"/>
      <c r="N1073" s="35"/>
      <c r="O1073" s="35"/>
      <c r="P1073" s="36"/>
      <c r="Q1073" s="35"/>
      <c r="R1073" s="35"/>
      <c r="S1073" s="36"/>
      <c r="T1073" s="35"/>
      <c r="U1073" s="35"/>
      <c r="X1073" s="35"/>
      <c r="Y1073" s="35"/>
      <c r="Z1073" s="35"/>
      <c r="AA1073" s="35"/>
      <c r="AB1073" s="35"/>
    </row>
    <row r="1074" spans="6:28">
      <c r="F1074" s="35"/>
      <c r="G1074" s="35"/>
      <c r="H1074" s="36"/>
      <c r="I1074" s="35"/>
      <c r="J1074" s="35"/>
      <c r="K1074" s="35"/>
      <c r="L1074" s="35"/>
      <c r="M1074" s="36"/>
      <c r="N1074" s="35"/>
      <c r="O1074" s="35"/>
      <c r="P1074" s="36"/>
      <c r="Q1074" s="35"/>
      <c r="R1074" s="35"/>
      <c r="S1074" s="36"/>
      <c r="T1074" s="35"/>
      <c r="U1074" s="35"/>
      <c r="X1074" s="35"/>
      <c r="Y1074" s="35"/>
      <c r="Z1074" s="35"/>
      <c r="AA1074" s="35"/>
      <c r="AB1074" s="35"/>
    </row>
    <row r="1075" spans="6:28">
      <c r="F1075" s="35"/>
      <c r="G1075" s="35"/>
      <c r="H1075" s="36"/>
      <c r="I1075" s="35"/>
      <c r="J1075" s="35"/>
      <c r="K1075" s="35"/>
      <c r="L1075" s="35"/>
      <c r="M1075" s="36"/>
      <c r="N1075" s="35"/>
      <c r="O1075" s="35"/>
      <c r="P1075" s="36"/>
      <c r="Q1075" s="35"/>
      <c r="R1075" s="35"/>
      <c r="S1075" s="36"/>
      <c r="T1075" s="35"/>
      <c r="U1075" s="35"/>
      <c r="X1075" s="35"/>
      <c r="Y1075" s="35"/>
      <c r="Z1075" s="35"/>
      <c r="AA1075" s="35"/>
      <c r="AB1075" s="35"/>
    </row>
    <row r="1076" spans="6:28">
      <c r="F1076" s="35"/>
      <c r="G1076" s="35"/>
      <c r="H1076" s="36"/>
      <c r="I1076" s="35"/>
      <c r="J1076" s="35"/>
      <c r="K1076" s="35"/>
      <c r="L1076" s="35"/>
      <c r="M1076" s="36"/>
      <c r="N1076" s="35"/>
      <c r="O1076" s="35"/>
      <c r="P1076" s="36"/>
      <c r="Q1076" s="35"/>
      <c r="R1076" s="35"/>
      <c r="S1076" s="36"/>
      <c r="T1076" s="35"/>
      <c r="U1076" s="35"/>
      <c r="X1076" s="35"/>
      <c r="Y1076" s="35"/>
      <c r="Z1076" s="35"/>
      <c r="AA1076" s="35"/>
      <c r="AB1076" s="35"/>
    </row>
    <row r="1077" spans="6:28">
      <c r="F1077" s="35"/>
      <c r="G1077" s="35"/>
      <c r="H1077" s="36"/>
      <c r="I1077" s="35"/>
      <c r="J1077" s="35"/>
      <c r="K1077" s="35"/>
      <c r="L1077" s="35"/>
      <c r="M1077" s="36"/>
      <c r="N1077" s="35"/>
      <c r="O1077" s="35"/>
      <c r="P1077" s="36"/>
      <c r="Q1077" s="35"/>
      <c r="R1077" s="35"/>
      <c r="S1077" s="36"/>
      <c r="T1077" s="35"/>
      <c r="U1077" s="35"/>
      <c r="X1077" s="35"/>
      <c r="Y1077" s="35"/>
      <c r="Z1077" s="35"/>
      <c r="AA1077" s="35"/>
      <c r="AB1077" s="35"/>
    </row>
    <row r="1078" spans="6:28">
      <c r="F1078" s="35"/>
      <c r="G1078" s="35"/>
      <c r="H1078" s="36"/>
      <c r="I1078" s="35"/>
      <c r="J1078" s="35"/>
      <c r="K1078" s="35"/>
      <c r="L1078" s="35"/>
      <c r="M1078" s="36"/>
      <c r="N1078" s="35"/>
      <c r="O1078" s="35"/>
      <c r="P1078" s="36"/>
      <c r="Q1078" s="35"/>
      <c r="R1078" s="35"/>
      <c r="S1078" s="36"/>
      <c r="T1078" s="35"/>
      <c r="U1078" s="35"/>
      <c r="X1078" s="35"/>
      <c r="Y1078" s="35"/>
      <c r="Z1078" s="35"/>
      <c r="AA1078" s="35"/>
      <c r="AB1078" s="35"/>
    </row>
    <row r="1079" spans="6:28">
      <c r="F1079" s="35"/>
      <c r="G1079" s="35"/>
      <c r="H1079" s="36"/>
      <c r="I1079" s="35"/>
      <c r="J1079" s="35"/>
      <c r="K1079" s="35"/>
      <c r="L1079" s="35"/>
      <c r="M1079" s="36"/>
      <c r="N1079" s="35"/>
      <c r="O1079" s="35"/>
      <c r="P1079" s="36"/>
      <c r="Q1079" s="35"/>
      <c r="R1079" s="35"/>
      <c r="S1079" s="36"/>
      <c r="T1079" s="35"/>
      <c r="U1079" s="35"/>
      <c r="X1079" s="35"/>
      <c r="Y1079" s="35"/>
      <c r="Z1079" s="35"/>
      <c r="AA1079" s="35"/>
      <c r="AB1079" s="35"/>
    </row>
    <row r="1080" spans="6:28">
      <c r="F1080" s="35"/>
      <c r="G1080" s="35"/>
      <c r="H1080" s="36"/>
      <c r="I1080" s="35"/>
      <c r="J1080" s="35"/>
      <c r="K1080" s="35"/>
      <c r="L1080" s="35"/>
      <c r="M1080" s="36"/>
      <c r="N1080" s="35"/>
      <c r="O1080" s="35"/>
      <c r="P1080" s="36"/>
      <c r="Q1080" s="35"/>
      <c r="R1080" s="35"/>
      <c r="S1080" s="36"/>
      <c r="T1080" s="35"/>
      <c r="U1080" s="35"/>
      <c r="X1080" s="35"/>
      <c r="Y1080" s="35"/>
      <c r="Z1080" s="35"/>
      <c r="AA1080" s="35"/>
      <c r="AB1080" s="35"/>
    </row>
    <row r="1081" spans="6:28">
      <c r="F1081" s="35"/>
      <c r="G1081" s="35"/>
      <c r="H1081" s="36"/>
      <c r="I1081" s="35"/>
      <c r="J1081" s="35"/>
      <c r="K1081" s="35"/>
      <c r="L1081" s="35"/>
      <c r="M1081" s="36"/>
      <c r="N1081" s="35"/>
      <c r="O1081" s="35"/>
      <c r="P1081" s="36"/>
      <c r="Q1081" s="35"/>
      <c r="R1081" s="35"/>
      <c r="S1081" s="36"/>
      <c r="T1081" s="35"/>
      <c r="U1081" s="35"/>
      <c r="X1081" s="35"/>
      <c r="Y1081" s="35"/>
      <c r="Z1081" s="35"/>
      <c r="AA1081" s="35"/>
      <c r="AB1081" s="35"/>
    </row>
    <row r="1082" spans="6:28">
      <c r="F1082" s="35"/>
      <c r="G1082" s="35"/>
      <c r="H1082" s="36"/>
      <c r="I1082" s="35"/>
      <c r="J1082" s="35"/>
      <c r="K1082" s="35"/>
      <c r="L1082" s="35"/>
      <c r="M1082" s="36"/>
      <c r="N1082" s="35"/>
      <c r="O1082" s="35"/>
      <c r="P1082" s="36"/>
      <c r="Q1082" s="35"/>
      <c r="R1082" s="35"/>
      <c r="S1082" s="36"/>
      <c r="T1082" s="35"/>
      <c r="U1082" s="35"/>
      <c r="X1082" s="35"/>
      <c r="Y1082" s="35"/>
      <c r="Z1082" s="35"/>
      <c r="AA1082" s="35"/>
      <c r="AB1082" s="35"/>
    </row>
    <row r="1083" spans="6:28">
      <c r="F1083" s="35"/>
      <c r="G1083" s="35"/>
      <c r="H1083" s="36"/>
      <c r="I1083" s="35"/>
      <c r="J1083" s="35"/>
      <c r="K1083" s="35"/>
      <c r="L1083" s="35"/>
      <c r="M1083" s="36"/>
      <c r="N1083" s="35"/>
      <c r="O1083" s="35"/>
      <c r="P1083" s="36"/>
      <c r="Q1083" s="35"/>
      <c r="R1083" s="35"/>
      <c r="S1083" s="36"/>
      <c r="T1083" s="35"/>
      <c r="U1083" s="35"/>
      <c r="X1083" s="35"/>
      <c r="Y1083" s="35"/>
      <c r="Z1083" s="35"/>
      <c r="AA1083" s="35"/>
      <c r="AB1083" s="35"/>
    </row>
    <row r="1084" spans="6:28">
      <c r="F1084" s="35"/>
      <c r="G1084" s="35"/>
      <c r="H1084" s="36"/>
      <c r="I1084" s="35"/>
      <c r="J1084" s="35"/>
      <c r="K1084" s="35"/>
      <c r="L1084" s="35"/>
      <c r="M1084" s="36"/>
      <c r="N1084" s="35"/>
      <c r="O1084" s="35"/>
      <c r="P1084" s="36"/>
      <c r="Q1084" s="35"/>
      <c r="R1084" s="35"/>
      <c r="S1084" s="36"/>
      <c r="T1084" s="35"/>
      <c r="U1084" s="35"/>
      <c r="X1084" s="35"/>
      <c r="Y1084" s="35"/>
      <c r="Z1084" s="35"/>
      <c r="AA1084" s="35"/>
      <c r="AB1084" s="35"/>
    </row>
    <row r="1085" spans="6:28">
      <c r="F1085" s="35"/>
      <c r="G1085" s="35"/>
      <c r="H1085" s="36"/>
      <c r="I1085" s="35"/>
      <c r="J1085" s="35"/>
      <c r="K1085" s="35"/>
      <c r="L1085" s="35"/>
      <c r="M1085" s="36"/>
      <c r="N1085" s="35"/>
      <c r="O1085" s="35"/>
      <c r="P1085" s="36"/>
      <c r="Q1085" s="35"/>
      <c r="R1085" s="35"/>
      <c r="S1085" s="36"/>
      <c r="T1085" s="35"/>
      <c r="U1085" s="35"/>
      <c r="X1085" s="35"/>
      <c r="Y1085" s="35"/>
      <c r="Z1085" s="35"/>
      <c r="AA1085" s="35"/>
      <c r="AB1085" s="35"/>
    </row>
    <row r="1086" spans="6:28">
      <c r="F1086" s="35"/>
      <c r="G1086" s="35"/>
      <c r="H1086" s="36"/>
      <c r="I1086" s="35"/>
      <c r="J1086" s="35"/>
      <c r="K1086" s="35"/>
      <c r="L1086" s="35"/>
      <c r="M1086" s="36"/>
      <c r="N1086" s="35"/>
      <c r="O1086" s="35"/>
      <c r="P1086" s="36"/>
      <c r="Q1086" s="35"/>
      <c r="R1086" s="35"/>
      <c r="S1086" s="36"/>
      <c r="T1086" s="35"/>
      <c r="U1086" s="35"/>
      <c r="X1086" s="35"/>
      <c r="Y1086" s="35"/>
      <c r="Z1086" s="35"/>
      <c r="AA1086" s="35"/>
      <c r="AB1086" s="35"/>
    </row>
    <row r="1087" spans="6:28">
      <c r="F1087" s="35"/>
      <c r="G1087" s="35"/>
      <c r="H1087" s="36"/>
      <c r="I1087" s="35"/>
      <c r="J1087" s="35"/>
      <c r="K1087" s="35"/>
      <c r="L1087" s="35"/>
      <c r="M1087" s="36"/>
      <c r="N1087" s="35"/>
      <c r="O1087" s="35"/>
      <c r="P1087" s="36"/>
      <c r="Q1087" s="35"/>
      <c r="R1087" s="35"/>
      <c r="S1087" s="36"/>
      <c r="T1087" s="35"/>
      <c r="U1087" s="35"/>
      <c r="X1087" s="35"/>
      <c r="Y1087" s="35"/>
      <c r="Z1087" s="35"/>
      <c r="AA1087" s="35"/>
      <c r="AB1087" s="35"/>
    </row>
    <row r="1088" spans="6:28">
      <c r="F1088" s="35"/>
      <c r="G1088" s="35"/>
      <c r="H1088" s="36"/>
      <c r="I1088" s="35"/>
      <c r="J1088" s="35"/>
      <c r="K1088" s="35"/>
      <c r="L1088" s="35"/>
      <c r="M1088" s="36"/>
      <c r="N1088" s="35"/>
      <c r="O1088" s="35"/>
      <c r="P1088" s="36"/>
      <c r="Q1088" s="35"/>
      <c r="R1088" s="35"/>
      <c r="S1088" s="36"/>
      <c r="T1088" s="35"/>
      <c r="U1088" s="35"/>
      <c r="X1088" s="35"/>
      <c r="Y1088" s="35"/>
      <c r="Z1088" s="35"/>
      <c r="AA1088" s="35"/>
      <c r="AB1088" s="35"/>
    </row>
    <row r="1089" spans="6:28">
      <c r="F1089" s="35"/>
      <c r="G1089" s="35"/>
      <c r="H1089" s="36"/>
      <c r="I1089" s="35"/>
      <c r="J1089" s="35"/>
      <c r="K1089" s="35"/>
      <c r="L1089" s="35"/>
      <c r="M1089" s="36"/>
      <c r="N1089" s="35"/>
      <c r="O1089" s="35"/>
      <c r="P1089" s="36"/>
      <c r="Q1089" s="35"/>
      <c r="R1089" s="35"/>
      <c r="S1089" s="36"/>
      <c r="T1089" s="35"/>
      <c r="U1089" s="35"/>
      <c r="X1089" s="35"/>
      <c r="Y1089" s="35"/>
      <c r="Z1089" s="35"/>
      <c r="AA1089" s="35"/>
      <c r="AB1089" s="35"/>
    </row>
    <row r="1090" spans="6:28">
      <c r="F1090" s="35"/>
      <c r="G1090" s="35"/>
      <c r="H1090" s="36"/>
      <c r="I1090" s="35"/>
      <c r="J1090" s="35"/>
      <c r="K1090" s="35"/>
      <c r="L1090" s="35"/>
      <c r="M1090" s="36"/>
      <c r="N1090" s="35"/>
      <c r="O1090" s="35"/>
      <c r="P1090" s="36"/>
      <c r="Q1090" s="35"/>
      <c r="R1090" s="35"/>
      <c r="S1090" s="36"/>
      <c r="T1090" s="35"/>
      <c r="U1090" s="35"/>
      <c r="X1090" s="35"/>
      <c r="Y1090" s="35"/>
      <c r="Z1090" s="35"/>
      <c r="AA1090" s="35"/>
      <c r="AB1090" s="35"/>
    </row>
    <row r="1091" spans="6:28">
      <c r="F1091" s="35"/>
      <c r="G1091" s="35"/>
      <c r="H1091" s="36"/>
      <c r="I1091" s="35"/>
      <c r="J1091" s="35"/>
      <c r="K1091" s="35"/>
      <c r="L1091" s="35"/>
      <c r="M1091" s="36"/>
      <c r="N1091" s="35"/>
      <c r="O1091" s="35"/>
      <c r="P1091" s="36"/>
      <c r="Q1091" s="35"/>
      <c r="R1091" s="35"/>
      <c r="S1091" s="36"/>
      <c r="T1091" s="35"/>
      <c r="U1091" s="35"/>
      <c r="X1091" s="35"/>
      <c r="Y1091" s="35"/>
      <c r="Z1091" s="35"/>
      <c r="AA1091" s="35"/>
      <c r="AB1091" s="35"/>
    </row>
    <row r="1092" spans="6:28">
      <c r="F1092" s="35"/>
      <c r="G1092" s="35"/>
      <c r="H1092" s="36"/>
      <c r="I1092" s="35"/>
      <c r="J1092" s="35"/>
      <c r="K1092" s="35"/>
      <c r="L1092" s="35"/>
      <c r="M1092" s="36"/>
      <c r="N1092" s="35"/>
      <c r="O1092" s="35"/>
      <c r="P1092" s="36"/>
      <c r="Q1092" s="35"/>
      <c r="R1092" s="35"/>
      <c r="S1092" s="36"/>
      <c r="T1092" s="35"/>
      <c r="U1092" s="35"/>
      <c r="X1092" s="35"/>
      <c r="Y1092" s="35"/>
      <c r="Z1092" s="35"/>
      <c r="AA1092" s="35"/>
      <c r="AB1092" s="35"/>
    </row>
    <row r="1093" spans="6:28">
      <c r="F1093" s="35"/>
      <c r="G1093" s="35"/>
      <c r="H1093" s="36"/>
      <c r="I1093" s="35"/>
      <c r="J1093" s="35"/>
      <c r="K1093" s="35"/>
      <c r="L1093" s="35"/>
      <c r="M1093" s="36"/>
      <c r="N1093" s="35"/>
      <c r="O1093" s="35"/>
      <c r="P1093" s="36"/>
      <c r="Q1093" s="35"/>
      <c r="R1093" s="35"/>
      <c r="S1093" s="36"/>
      <c r="T1093" s="35"/>
      <c r="U1093" s="35"/>
      <c r="X1093" s="35"/>
      <c r="Y1093" s="35"/>
      <c r="Z1093" s="35"/>
      <c r="AA1093" s="35"/>
      <c r="AB1093" s="35"/>
    </row>
    <row r="1094" spans="6:28">
      <c r="F1094" s="35"/>
      <c r="G1094" s="35"/>
      <c r="H1094" s="36"/>
      <c r="I1094" s="35"/>
      <c r="J1094" s="35"/>
      <c r="K1094" s="35"/>
      <c r="L1094" s="35"/>
      <c r="M1094" s="36"/>
      <c r="N1094" s="35"/>
      <c r="O1094" s="35"/>
      <c r="P1094" s="36"/>
      <c r="Q1094" s="35"/>
      <c r="R1094" s="35"/>
      <c r="S1094" s="36"/>
      <c r="T1094" s="35"/>
      <c r="U1094" s="35"/>
      <c r="X1094" s="35"/>
      <c r="Y1094" s="35"/>
      <c r="Z1094" s="35"/>
      <c r="AA1094" s="35"/>
      <c r="AB1094" s="35"/>
    </row>
    <row r="1095" spans="6:28">
      <c r="F1095" s="35"/>
      <c r="G1095" s="35"/>
      <c r="H1095" s="36"/>
      <c r="I1095" s="35"/>
      <c r="J1095" s="35"/>
      <c r="K1095" s="35"/>
      <c r="L1095" s="35"/>
      <c r="M1095" s="36"/>
      <c r="N1095" s="35"/>
      <c r="O1095" s="35"/>
      <c r="P1095" s="36"/>
      <c r="Q1095" s="35"/>
      <c r="R1095" s="35"/>
      <c r="S1095" s="36"/>
      <c r="T1095" s="35"/>
      <c r="U1095" s="35"/>
      <c r="X1095" s="35"/>
      <c r="Y1095" s="35"/>
      <c r="Z1095" s="35"/>
      <c r="AA1095" s="35"/>
      <c r="AB1095" s="35"/>
    </row>
    <row r="1096" spans="6:28">
      <c r="F1096" s="35"/>
      <c r="G1096" s="35"/>
      <c r="H1096" s="36"/>
      <c r="I1096" s="35"/>
      <c r="J1096" s="35"/>
      <c r="K1096" s="35"/>
      <c r="L1096" s="35"/>
      <c r="M1096" s="36"/>
      <c r="N1096" s="35"/>
      <c r="O1096" s="35"/>
      <c r="P1096" s="36"/>
      <c r="Q1096" s="35"/>
      <c r="R1096" s="35"/>
      <c r="S1096" s="36"/>
      <c r="T1096" s="35"/>
      <c r="U1096" s="35"/>
      <c r="X1096" s="35"/>
      <c r="Y1096" s="35"/>
      <c r="Z1096" s="35"/>
      <c r="AA1096" s="35"/>
      <c r="AB1096" s="35"/>
    </row>
    <row r="1097" spans="6:28">
      <c r="F1097" s="35"/>
      <c r="G1097" s="35"/>
      <c r="H1097" s="36"/>
      <c r="I1097" s="35"/>
      <c r="J1097" s="35"/>
      <c r="K1097" s="35"/>
      <c r="L1097" s="35"/>
      <c r="M1097" s="36"/>
      <c r="N1097" s="35"/>
      <c r="O1097" s="35"/>
      <c r="P1097" s="36"/>
      <c r="Q1097" s="35"/>
      <c r="R1097" s="35"/>
      <c r="S1097" s="36"/>
      <c r="T1097" s="35"/>
      <c r="U1097" s="35"/>
      <c r="X1097" s="35"/>
      <c r="Y1097" s="35"/>
      <c r="Z1097" s="35"/>
      <c r="AA1097" s="35"/>
      <c r="AB1097" s="35"/>
    </row>
    <row r="1098" spans="6:28">
      <c r="F1098" s="35"/>
      <c r="G1098" s="35"/>
      <c r="H1098" s="36"/>
      <c r="I1098" s="35"/>
      <c r="J1098" s="35"/>
      <c r="K1098" s="35"/>
      <c r="L1098" s="35"/>
      <c r="M1098" s="36"/>
      <c r="N1098" s="35"/>
      <c r="O1098" s="35"/>
      <c r="P1098" s="36"/>
      <c r="Q1098" s="35"/>
      <c r="R1098" s="35"/>
      <c r="S1098" s="36"/>
      <c r="T1098" s="35"/>
      <c r="U1098" s="35"/>
      <c r="X1098" s="35"/>
      <c r="Y1098" s="35"/>
      <c r="Z1098" s="35"/>
      <c r="AA1098" s="35"/>
      <c r="AB1098" s="35"/>
    </row>
    <row r="1099" spans="6:28">
      <c r="F1099" s="35"/>
      <c r="G1099" s="35"/>
      <c r="H1099" s="36"/>
      <c r="I1099" s="35"/>
      <c r="J1099" s="35"/>
      <c r="K1099" s="35"/>
      <c r="L1099" s="35"/>
      <c r="M1099" s="36"/>
      <c r="N1099" s="35"/>
      <c r="O1099" s="35"/>
      <c r="P1099" s="36"/>
      <c r="Q1099" s="35"/>
      <c r="R1099" s="35"/>
      <c r="S1099" s="36"/>
      <c r="T1099" s="35"/>
      <c r="U1099" s="35"/>
      <c r="X1099" s="35"/>
      <c r="Y1099" s="35"/>
      <c r="Z1099" s="35"/>
      <c r="AA1099" s="35"/>
      <c r="AB1099" s="35"/>
    </row>
    <row r="1100" spans="6:28">
      <c r="F1100" s="35"/>
      <c r="G1100" s="35"/>
      <c r="H1100" s="36"/>
      <c r="I1100" s="35"/>
      <c r="J1100" s="35"/>
      <c r="K1100" s="35"/>
      <c r="L1100" s="35"/>
      <c r="M1100" s="36"/>
      <c r="N1100" s="35"/>
      <c r="O1100" s="35"/>
      <c r="P1100" s="36"/>
      <c r="Q1100" s="35"/>
      <c r="R1100" s="35"/>
      <c r="S1100" s="36"/>
      <c r="T1100" s="35"/>
      <c r="U1100" s="35"/>
      <c r="X1100" s="35"/>
      <c r="Y1100" s="35"/>
      <c r="Z1100" s="35"/>
      <c r="AA1100" s="35"/>
      <c r="AB1100" s="35"/>
    </row>
    <row r="1101" spans="6:28">
      <c r="F1101" s="35"/>
      <c r="G1101" s="35"/>
      <c r="H1101" s="36"/>
      <c r="I1101" s="35"/>
      <c r="J1101" s="35"/>
      <c r="K1101" s="35"/>
      <c r="L1101" s="35"/>
      <c r="M1101" s="36"/>
      <c r="N1101" s="35"/>
      <c r="O1101" s="35"/>
      <c r="P1101" s="36"/>
      <c r="Q1101" s="35"/>
      <c r="R1101" s="35"/>
      <c r="S1101" s="36"/>
      <c r="T1101" s="35"/>
      <c r="U1101" s="35"/>
      <c r="X1101" s="35"/>
      <c r="Y1101" s="35"/>
      <c r="Z1101" s="35"/>
      <c r="AA1101" s="35"/>
      <c r="AB1101" s="35"/>
    </row>
    <row r="1102" spans="6:28">
      <c r="F1102" s="35"/>
      <c r="G1102" s="35"/>
      <c r="H1102" s="36"/>
      <c r="I1102" s="35"/>
      <c r="J1102" s="35"/>
      <c r="K1102" s="35"/>
      <c r="L1102" s="35"/>
      <c r="M1102" s="36"/>
      <c r="N1102" s="35"/>
      <c r="O1102" s="35"/>
      <c r="P1102" s="36"/>
      <c r="Q1102" s="35"/>
      <c r="R1102" s="35"/>
      <c r="S1102" s="36"/>
      <c r="T1102" s="35"/>
      <c r="U1102" s="35"/>
      <c r="X1102" s="35"/>
      <c r="Y1102" s="35"/>
      <c r="Z1102" s="35"/>
      <c r="AA1102" s="35"/>
      <c r="AB1102" s="35"/>
    </row>
    <row r="1103" spans="6:28">
      <c r="F1103" s="35"/>
      <c r="G1103" s="35"/>
      <c r="H1103" s="36"/>
      <c r="I1103" s="35"/>
      <c r="J1103" s="35"/>
      <c r="K1103" s="35"/>
      <c r="L1103" s="35"/>
      <c r="M1103" s="36"/>
      <c r="N1103" s="35"/>
      <c r="O1103" s="35"/>
      <c r="P1103" s="36"/>
      <c r="Q1103" s="35"/>
      <c r="R1103" s="35"/>
      <c r="S1103" s="36"/>
      <c r="T1103" s="35"/>
      <c r="U1103" s="35"/>
      <c r="X1103" s="35"/>
      <c r="Y1103" s="35"/>
      <c r="Z1103" s="35"/>
      <c r="AA1103" s="35"/>
      <c r="AB1103" s="35"/>
    </row>
    <row r="1104" spans="6:28">
      <c r="F1104" s="35"/>
      <c r="G1104" s="35"/>
      <c r="H1104" s="36"/>
      <c r="I1104" s="35"/>
      <c r="J1104" s="35"/>
      <c r="K1104" s="35"/>
      <c r="L1104" s="35"/>
      <c r="M1104" s="36"/>
      <c r="N1104" s="35"/>
      <c r="O1104" s="35"/>
      <c r="P1104" s="36"/>
      <c r="Q1104" s="35"/>
      <c r="R1104" s="35"/>
      <c r="S1104" s="36"/>
      <c r="T1104" s="35"/>
      <c r="U1104" s="35"/>
      <c r="X1104" s="35"/>
      <c r="Y1104" s="35"/>
      <c r="Z1104" s="35"/>
      <c r="AA1104" s="35"/>
      <c r="AB1104" s="35"/>
    </row>
    <row r="1105" spans="6:28">
      <c r="F1105" s="35"/>
      <c r="G1105" s="35"/>
      <c r="H1105" s="36"/>
      <c r="I1105" s="35"/>
      <c r="J1105" s="35"/>
      <c r="K1105" s="35"/>
      <c r="L1105" s="35"/>
      <c r="M1105" s="36"/>
      <c r="N1105" s="35"/>
      <c r="O1105" s="35"/>
      <c r="P1105" s="36"/>
      <c r="Q1105" s="35"/>
      <c r="R1105" s="35"/>
      <c r="S1105" s="36"/>
      <c r="T1105" s="35"/>
      <c r="U1105" s="35"/>
      <c r="X1105" s="35"/>
      <c r="Y1105" s="35"/>
      <c r="Z1105" s="35"/>
      <c r="AA1105" s="35"/>
      <c r="AB1105" s="35"/>
    </row>
    <row r="1106" spans="6:28">
      <c r="F1106" s="35"/>
      <c r="G1106" s="35"/>
      <c r="H1106" s="36"/>
      <c r="I1106" s="35"/>
      <c r="J1106" s="35"/>
      <c r="K1106" s="35"/>
      <c r="L1106" s="35"/>
      <c r="M1106" s="36"/>
      <c r="N1106" s="35"/>
      <c r="O1106" s="35"/>
      <c r="P1106" s="36"/>
      <c r="Q1106" s="35"/>
      <c r="R1106" s="35"/>
      <c r="S1106" s="36"/>
      <c r="T1106" s="35"/>
      <c r="U1106" s="35"/>
      <c r="X1106" s="35"/>
      <c r="Y1106" s="35"/>
      <c r="Z1106" s="35"/>
      <c r="AA1106" s="35"/>
      <c r="AB1106" s="35"/>
    </row>
    <row r="1107" spans="6:28">
      <c r="F1107" s="35"/>
      <c r="G1107" s="35"/>
      <c r="H1107" s="36"/>
      <c r="I1107" s="35"/>
      <c r="J1107" s="35"/>
      <c r="K1107" s="35"/>
      <c r="L1107" s="35"/>
      <c r="M1107" s="36"/>
      <c r="N1107" s="35"/>
      <c r="O1107" s="35"/>
      <c r="P1107" s="36"/>
      <c r="Q1107" s="35"/>
      <c r="R1107" s="35"/>
      <c r="S1107" s="36"/>
      <c r="T1107" s="35"/>
      <c r="U1107" s="35"/>
      <c r="X1107" s="35"/>
      <c r="Y1107" s="35"/>
      <c r="Z1107" s="35"/>
      <c r="AA1107" s="35"/>
      <c r="AB1107" s="35"/>
    </row>
    <row r="1108" spans="6:28">
      <c r="F1108" s="35"/>
      <c r="G1108" s="35"/>
      <c r="H1108" s="36"/>
      <c r="I1108" s="35"/>
      <c r="J1108" s="35"/>
      <c r="K1108" s="35"/>
      <c r="L1108" s="35"/>
      <c r="M1108" s="36"/>
      <c r="N1108" s="35"/>
      <c r="O1108" s="35"/>
      <c r="P1108" s="36"/>
      <c r="Q1108" s="35"/>
      <c r="R1108" s="35"/>
      <c r="S1108" s="36"/>
      <c r="T1108" s="35"/>
      <c r="U1108" s="35"/>
      <c r="X1108" s="35"/>
      <c r="Y1108" s="35"/>
      <c r="Z1108" s="35"/>
      <c r="AA1108" s="35"/>
      <c r="AB1108" s="35"/>
    </row>
    <row r="1109" spans="6:28">
      <c r="F1109" s="35"/>
      <c r="G1109" s="35"/>
      <c r="H1109" s="36"/>
      <c r="I1109" s="35"/>
      <c r="J1109" s="35"/>
      <c r="K1109" s="35"/>
      <c r="L1109" s="35"/>
      <c r="M1109" s="36"/>
      <c r="N1109" s="35"/>
      <c r="O1109" s="35"/>
      <c r="P1109" s="36"/>
      <c r="Q1109" s="35"/>
      <c r="R1109" s="35"/>
      <c r="S1109" s="36"/>
      <c r="T1109" s="35"/>
      <c r="U1109" s="35"/>
      <c r="X1109" s="35"/>
      <c r="Y1109" s="35"/>
      <c r="Z1109" s="35"/>
      <c r="AA1109" s="35"/>
      <c r="AB1109" s="35"/>
    </row>
    <row r="1110" spans="6:28">
      <c r="F1110" s="35"/>
      <c r="G1110" s="35"/>
      <c r="H1110" s="36"/>
      <c r="I1110" s="35"/>
      <c r="J1110" s="35"/>
      <c r="K1110" s="35"/>
      <c r="L1110" s="35"/>
      <c r="M1110" s="36"/>
      <c r="N1110" s="35"/>
      <c r="O1110" s="35"/>
      <c r="P1110" s="36"/>
      <c r="Q1110" s="35"/>
      <c r="R1110" s="35"/>
      <c r="S1110" s="36"/>
      <c r="T1110" s="35"/>
      <c r="U1110" s="35"/>
      <c r="X1110" s="35"/>
      <c r="Y1110" s="35"/>
      <c r="Z1110" s="35"/>
      <c r="AA1110" s="35"/>
      <c r="AB1110" s="35"/>
    </row>
    <row r="1111" spans="6:28">
      <c r="F1111" s="35"/>
      <c r="G1111" s="35"/>
      <c r="H1111" s="36"/>
      <c r="I1111" s="35"/>
      <c r="J1111" s="35"/>
      <c r="K1111" s="35"/>
      <c r="L1111" s="35"/>
      <c r="M1111" s="36"/>
      <c r="N1111" s="35"/>
      <c r="O1111" s="35"/>
      <c r="P1111" s="36"/>
      <c r="Q1111" s="35"/>
      <c r="R1111" s="35"/>
      <c r="S1111" s="36"/>
      <c r="T1111" s="35"/>
      <c r="U1111" s="35"/>
      <c r="X1111" s="35"/>
      <c r="Y1111" s="35"/>
      <c r="Z1111" s="35"/>
      <c r="AA1111" s="35"/>
      <c r="AB1111" s="35"/>
    </row>
    <row r="1112" spans="6:28">
      <c r="F1112" s="35"/>
      <c r="G1112" s="35"/>
      <c r="H1112" s="36"/>
      <c r="I1112" s="35"/>
      <c r="J1112" s="35"/>
      <c r="K1112" s="35"/>
      <c r="L1112" s="35"/>
      <c r="M1112" s="36"/>
      <c r="N1112" s="35"/>
      <c r="O1112" s="35"/>
      <c r="P1112" s="36"/>
      <c r="Q1112" s="35"/>
      <c r="R1112" s="35"/>
      <c r="S1112" s="36"/>
      <c r="T1112" s="35"/>
      <c r="U1112" s="35"/>
      <c r="X1112" s="35"/>
      <c r="Y1112" s="35"/>
      <c r="Z1112" s="35"/>
      <c r="AA1112" s="35"/>
      <c r="AB1112" s="35"/>
    </row>
    <row r="1113" spans="6:28">
      <c r="F1113" s="35"/>
      <c r="G1113" s="35"/>
      <c r="H1113" s="36"/>
      <c r="I1113" s="35"/>
      <c r="J1113" s="35"/>
      <c r="K1113" s="35"/>
      <c r="L1113" s="35"/>
      <c r="M1113" s="36"/>
      <c r="N1113" s="35"/>
      <c r="O1113" s="35"/>
      <c r="P1113" s="36"/>
      <c r="Q1113" s="35"/>
      <c r="R1113" s="35"/>
      <c r="S1113" s="36"/>
      <c r="T1113" s="35"/>
      <c r="U1113" s="35"/>
      <c r="X1113" s="35"/>
      <c r="Y1113" s="35"/>
      <c r="Z1113" s="35"/>
      <c r="AA1113" s="35"/>
      <c r="AB1113" s="35"/>
    </row>
    <row r="1114" spans="6:28">
      <c r="F1114" s="35"/>
      <c r="G1114" s="35"/>
      <c r="H1114" s="36"/>
      <c r="I1114" s="35"/>
      <c r="J1114" s="35"/>
      <c r="K1114" s="35"/>
      <c r="L1114" s="35"/>
      <c r="M1114" s="36"/>
      <c r="N1114" s="35"/>
      <c r="O1114" s="35"/>
      <c r="P1114" s="36"/>
      <c r="Q1114" s="35"/>
      <c r="R1114" s="35"/>
      <c r="S1114" s="36"/>
      <c r="T1114" s="35"/>
      <c r="U1114" s="35"/>
      <c r="X1114" s="35"/>
      <c r="Y1114" s="35"/>
      <c r="Z1114" s="35"/>
      <c r="AA1114" s="35"/>
      <c r="AB1114" s="35"/>
    </row>
    <row r="1115" spans="6:28">
      <c r="F1115" s="35"/>
      <c r="G1115" s="35"/>
      <c r="H1115" s="36"/>
      <c r="I1115" s="35"/>
      <c r="J1115" s="35"/>
      <c r="K1115" s="35"/>
      <c r="L1115" s="35"/>
      <c r="M1115" s="36"/>
      <c r="N1115" s="35"/>
      <c r="O1115" s="35"/>
      <c r="P1115" s="36"/>
      <c r="Q1115" s="35"/>
      <c r="R1115" s="35"/>
      <c r="S1115" s="36"/>
      <c r="T1115" s="35"/>
      <c r="U1115" s="35"/>
      <c r="X1115" s="35"/>
      <c r="Y1115" s="35"/>
      <c r="Z1115" s="35"/>
      <c r="AA1115" s="35"/>
      <c r="AB1115" s="35"/>
    </row>
    <row r="1116" spans="6:28">
      <c r="F1116" s="35"/>
      <c r="G1116" s="35"/>
      <c r="H1116" s="36"/>
      <c r="I1116" s="35"/>
      <c r="J1116" s="35"/>
      <c r="K1116" s="35"/>
      <c r="L1116" s="35"/>
      <c r="M1116" s="36"/>
      <c r="N1116" s="35"/>
      <c r="O1116" s="35"/>
      <c r="P1116" s="36"/>
      <c r="Q1116" s="35"/>
      <c r="R1116" s="35"/>
      <c r="S1116" s="36"/>
      <c r="T1116" s="35"/>
      <c r="U1116" s="35"/>
      <c r="X1116" s="35"/>
      <c r="Y1116" s="35"/>
      <c r="Z1116" s="35"/>
      <c r="AA1116" s="35"/>
      <c r="AB1116" s="35"/>
    </row>
    <row r="1117" spans="6:28">
      <c r="F1117" s="35"/>
      <c r="G1117" s="35"/>
      <c r="H1117" s="36"/>
      <c r="I1117" s="35"/>
      <c r="J1117" s="35"/>
      <c r="K1117" s="35"/>
      <c r="L1117" s="35"/>
      <c r="M1117" s="36"/>
      <c r="N1117" s="35"/>
      <c r="O1117" s="35"/>
      <c r="P1117" s="36"/>
      <c r="Q1117" s="35"/>
      <c r="R1117" s="35"/>
      <c r="S1117" s="36"/>
      <c r="T1117" s="35"/>
      <c r="U1117" s="35"/>
      <c r="X1117" s="35"/>
      <c r="Y1117" s="35"/>
      <c r="Z1117" s="35"/>
      <c r="AA1117" s="35"/>
      <c r="AB1117" s="35"/>
    </row>
    <row r="1118" spans="6:28">
      <c r="F1118" s="35"/>
      <c r="G1118" s="35"/>
      <c r="H1118" s="36"/>
      <c r="I1118" s="35"/>
      <c r="J1118" s="35"/>
      <c r="K1118" s="35"/>
      <c r="L1118" s="35"/>
      <c r="M1118" s="36"/>
      <c r="N1118" s="35"/>
      <c r="O1118" s="35"/>
      <c r="P1118" s="36"/>
      <c r="Q1118" s="35"/>
      <c r="R1118" s="35"/>
      <c r="S1118" s="36"/>
      <c r="T1118" s="35"/>
      <c r="U1118" s="35"/>
      <c r="X1118" s="35"/>
      <c r="Y1118" s="35"/>
      <c r="Z1118" s="35"/>
      <c r="AA1118" s="35"/>
      <c r="AB1118" s="35"/>
    </row>
    <row r="1119" spans="6:28">
      <c r="F1119" s="35"/>
      <c r="G1119" s="35"/>
      <c r="H1119" s="36"/>
      <c r="I1119" s="35"/>
      <c r="J1119" s="35"/>
      <c r="K1119" s="35"/>
      <c r="L1119" s="35"/>
      <c r="M1119" s="36"/>
      <c r="N1119" s="35"/>
      <c r="O1119" s="35"/>
      <c r="P1119" s="36"/>
      <c r="Q1119" s="35"/>
      <c r="R1119" s="35"/>
      <c r="S1119" s="36"/>
      <c r="T1119" s="35"/>
      <c r="U1119" s="35"/>
      <c r="X1119" s="35"/>
      <c r="Y1119" s="35"/>
      <c r="Z1119" s="35"/>
      <c r="AA1119" s="35"/>
      <c r="AB1119" s="35"/>
    </row>
    <row r="1120" spans="6:28">
      <c r="F1120" s="35"/>
      <c r="G1120" s="35"/>
      <c r="H1120" s="36"/>
      <c r="I1120" s="35"/>
      <c r="J1120" s="35"/>
      <c r="K1120" s="35"/>
      <c r="L1120" s="35"/>
      <c r="M1120" s="36"/>
      <c r="N1120" s="35"/>
      <c r="O1120" s="35"/>
      <c r="P1120" s="36"/>
      <c r="Q1120" s="35"/>
      <c r="R1120" s="35"/>
      <c r="S1120" s="36"/>
      <c r="T1120" s="35"/>
      <c r="U1120" s="35"/>
      <c r="X1120" s="35"/>
      <c r="Y1120" s="35"/>
      <c r="Z1120" s="35"/>
      <c r="AA1120" s="35"/>
      <c r="AB1120" s="35"/>
    </row>
    <row r="1121" spans="6:28">
      <c r="F1121" s="35"/>
      <c r="G1121" s="35"/>
      <c r="H1121" s="36"/>
      <c r="I1121" s="35"/>
      <c r="J1121" s="35"/>
      <c r="K1121" s="35"/>
      <c r="L1121" s="35"/>
      <c r="M1121" s="36"/>
      <c r="N1121" s="35"/>
      <c r="O1121" s="35"/>
      <c r="P1121" s="36"/>
      <c r="Q1121" s="35"/>
      <c r="R1121" s="35"/>
      <c r="S1121" s="36"/>
      <c r="T1121" s="35"/>
      <c r="U1121" s="35"/>
      <c r="X1121" s="35"/>
      <c r="Y1121" s="35"/>
      <c r="Z1121" s="35"/>
      <c r="AA1121" s="35"/>
      <c r="AB1121" s="35"/>
    </row>
    <row r="1122" spans="6:28">
      <c r="F1122" s="35"/>
      <c r="G1122" s="35"/>
      <c r="H1122" s="36"/>
      <c r="I1122" s="35"/>
      <c r="J1122" s="35"/>
      <c r="K1122" s="35"/>
      <c r="L1122" s="35"/>
      <c r="M1122" s="36"/>
      <c r="N1122" s="35"/>
      <c r="O1122" s="35"/>
      <c r="P1122" s="36"/>
      <c r="Q1122" s="35"/>
      <c r="R1122" s="35"/>
      <c r="S1122" s="36"/>
      <c r="T1122" s="35"/>
      <c r="U1122" s="35"/>
      <c r="X1122" s="35"/>
      <c r="Y1122" s="35"/>
      <c r="Z1122" s="35"/>
      <c r="AA1122" s="35"/>
      <c r="AB1122" s="35"/>
    </row>
    <row r="1123" spans="6:28">
      <c r="F1123" s="35"/>
      <c r="G1123" s="35"/>
      <c r="H1123" s="36"/>
      <c r="I1123" s="35"/>
      <c r="J1123" s="35"/>
      <c r="K1123" s="35"/>
      <c r="L1123" s="35"/>
      <c r="M1123" s="36"/>
      <c r="N1123" s="35"/>
      <c r="O1123" s="35"/>
      <c r="P1123" s="36"/>
      <c r="Q1123" s="35"/>
      <c r="R1123" s="35"/>
      <c r="S1123" s="36"/>
      <c r="T1123" s="35"/>
      <c r="U1123" s="35"/>
      <c r="X1123" s="35"/>
      <c r="Y1123" s="35"/>
      <c r="Z1123" s="35"/>
      <c r="AA1123" s="35"/>
      <c r="AB1123" s="35"/>
    </row>
    <row r="1124" spans="6:28">
      <c r="F1124" s="35"/>
      <c r="G1124" s="35"/>
      <c r="H1124" s="36"/>
      <c r="I1124" s="35"/>
      <c r="J1124" s="35"/>
      <c r="K1124" s="35"/>
      <c r="L1124" s="35"/>
      <c r="M1124" s="36"/>
      <c r="N1124" s="35"/>
      <c r="O1124" s="35"/>
      <c r="P1124" s="36"/>
      <c r="Q1124" s="35"/>
      <c r="R1124" s="35"/>
      <c r="S1124" s="36"/>
      <c r="T1124" s="35"/>
      <c r="U1124" s="35"/>
      <c r="X1124" s="35"/>
      <c r="Y1124" s="35"/>
      <c r="Z1124" s="35"/>
      <c r="AA1124" s="35"/>
      <c r="AB1124" s="35"/>
    </row>
    <row r="1125" spans="6:28">
      <c r="F1125" s="35"/>
      <c r="G1125" s="35"/>
      <c r="H1125" s="36"/>
      <c r="I1125" s="35"/>
      <c r="J1125" s="35"/>
      <c r="K1125" s="35"/>
      <c r="L1125" s="35"/>
      <c r="M1125" s="36"/>
      <c r="N1125" s="35"/>
      <c r="O1125" s="35"/>
      <c r="P1125" s="36"/>
      <c r="Q1125" s="35"/>
      <c r="R1125" s="35"/>
      <c r="S1125" s="36"/>
      <c r="T1125" s="35"/>
      <c r="U1125" s="35"/>
      <c r="X1125" s="35"/>
      <c r="Y1125" s="35"/>
      <c r="Z1125" s="35"/>
      <c r="AA1125" s="35"/>
      <c r="AB1125" s="35"/>
    </row>
    <row r="1126" spans="6:28">
      <c r="F1126" s="35"/>
      <c r="G1126" s="35"/>
      <c r="H1126" s="36"/>
      <c r="I1126" s="35"/>
      <c r="J1126" s="35"/>
      <c r="K1126" s="35"/>
      <c r="L1126" s="35"/>
      <c r="M1126" s="36"/>
      <c r="N1126" s="35"/>
      <c r="O1126" s="35"/>
      <c r="P1126" s="36"/>
      <c r="Q1126" s="35"/>
      <c r="R1126" s="35"/>
      <c r="S1126" s="36"/>
      <c r="T1126" s="35"/>
      <c r="U1126" s="35"/>
      <c r="X1126" s="35"/>
      <c r="Y1126" s="35"/>
      <c r="Z1126" s="35"/>
      <c r="AA1126" s="35"/>
      <c r="AB1126" s="35"/>
    </row>
    <row r="1127" spans="6:28">
      <c r="F1127" s="35"/>
      <c r="G1127" s="35"/>
      <c r="H1127" s="36"/>
      <c r="I1127" s="35"/>
      <c r="J1127" s="35"/>
      <c r="K1127" s="35"/>
      <c r="L1127" s="35"/>
      <c r="M1127" s="36"/>
      <c r="N1127" s="35"/>
      <c r="O1127" s="35"/>
      <c r="P1127" s="36"/>
      <c r="Q1127" s="35"/>
      <c r="R1127" s="35"/>
      <c r="S1127" s="36"/>
      <c r="T1127" s="35"/>
      <c r="U1127" s="35"/>
      <c r="X1127" s="35"/>
      <c r="Y1127" s="35"/>
      <c r="Z1127" s="35"/>
      <c r="AA1127" s="35"/>
      <c r="AB1127" s="35"/>
    </row>
    <row r="1128" spans="6:28">
      <c r="F1128" s="35"/>
      <c r="G1128" s="35"/>
      <c r="H1128" s="36"/>
      <c r="I1128" s="35"/>
      <c r="J1128" s="35"/>
      <c r="K1128" s="35"/>
      <c r="L1128" s="35"/>
      <c r="M1128" s="36"/>
      <c r="N1128" s="35"/>
      <c r="O1128" s="35"/>
      <c r="P1128" s="36"/>
      <c r="Q1128" s="35"/>
      <c r="R1128" s="35"/>
      <c r="S1128" s="36"/>
      <c r="T1128" s="35"/>
      <c r="U1128" s="35"/>
      <c r="X1128" s="35"/>
      <c r="Y1128" s="35"/>
      <c r="Z1128" s="35"/>
      <c r="AA1128" s="35"/>
      <c r="AB1128" s="35"/>
    </row>
    <row r="1129" spans="6:28">
      <c r="F1129" s="35"/>
      <c r="G1129" s="35"/>
      <c r="H1129" s="36"/>
      <c r="I1129" s="35"/>
      <c r="J1129" s="35"/>
      <c r="K1129" s="35"/>
      <c r="L1129" s="35"/>
      <c r="M1129" s="36"/>
      <c r="N1129" s="35"/>
      <c r="O1129" s="35"/>
      <c r="P1129" s="36"/>
      <c r="Q1129" s="35"/>
      <c r="R1129" s="35"/>
      <c r="S1129" s="36"/>
      <c r="T1129" s="35"/>
      <c r="U1129" s="35"/>
      <c r="X1129" s="35"/>
      <c r="Y1129" s="35"/>
      <c r="Z1129" s="35"/>
      <c r="AA1129" s="35"/>
      <c r="AB1129" s="35"/>
    </row>
  </sheetData>
  <sheetProtection selectLockedCells="1" selectUnlockedCells="1"/>
  <mergeCells count="92">
    <mergeCell ref="B51:B55"/>
    <mergeCell ref="A4:A7"/>
    <mergeCell ref="B4:B7"/>
    <mergeCell ref="C7:D7"/>
    <mergeCell ref="A1:U1"/>
    <mergeCell ref="A2:A3"/>
    <mergeCell ref="B2:B3"/>
    <mergeCell ref="C2:D2"/>
    <mergeCell ref="E2:E3"/>
    <mergeCell ref="A8:A11"/>
    <mergeCell ref="B8:B11"/>
    <mergeCell ref="C11:D11"/>
    <mergeCell ref="A12:A15"/>
    <mergeCell ref="B12:B15"/>
    <mergeCell ref="C15:D15"/>
    <mergeCell ref="A16:A19"/>
    <mergeCell ref="B16:B19"/>
    <mergeCell ref="C19:D19"/>
    <mergeCell ref="A20:A24"/>
    <mergeCell ref="B20:B24"/>
    <mergeCell ref="C20:C23"/>
    <mergeCell ref="D20:D23"/>
    <mergeCell ref="A25:A28"/>
    <mergeCell ref="B25:B28"/>
    <mergeCell ref="C28:D28"/>
    <mergeCell ref="L20:L23"/>
    <mergeCell ref="A29:A32"/>
    <mergeCell ref="B29:B32"/>
    <mergeCell ref="C32:D32"/>
    <mergeCell ref="E20:E23"/>
    <mergeCell ref="F20:F23"/>
    <mergeCell ref="G20:G23"/>
    <mergeCell ref="H20:H23"/>
    <mergeCell ref="I20:I23"/>
    <mergeCell ref="J20:J23"/>
    <mergeCell ref="K20:K23"/>
    <mergeCell ref="A33:A36"/>
    <mergeCell ref="B33:B36"/>
    <mergeCell ref="C36:D36"/>
    <mergeCell ref="A39:A42"/>
    <mergeCell ref="B39:B42"/>
    <mergeCell ref="C39:C41"/>
    <mergeCell ref="D39:D41"/>
    <mergeCell ref="C42:D42"/>
    <mergeCell ref="A64:B64"/>
    <mergeCell ref="C64:D64"/>
    <mergeCell ref="X20:X23"/>
    <mergeCell ref="A58:A59"/>
    <mergeCell ref="B58:B59"/>
    <mergeCell ref="C59:D59"/>
    <mergeCell ref="A60:A61"/>
    <mergeCell ref="B60:B61"/>
    <mergeCell ref="C61:D61"/>
    <mergeCell ref="A51:A55"/>
    <mergeCell ref="C51:C54"/>
    <mergeCell ref="D51:D54"/>
    <mergeCell ref="C55:D55"/>
    <mergeCell ref="A56:A57"/>
    <mergeCell ref="B56:B57"/>
    <mergeCell ref="B37:B38"/>
    <mergeCell ref="AB20:AB23"/>
    <mergeCell ref="A62:A63"/>
    <mergeCell ref="B62:B63"/>
    <mergeCell ref="C63:D63"/>
    <mergeCell ref="C57:D57"/>
    <mergeCell ref="A43:A46"/>
    <mergeCell ref="B43:B46"/>
    <mergeCell ref="C43:C45"/>
    <mergeCell ref="D43:D45"/>
    <mergeCell ref="C46:D46"/>
    <mergeCell ref="A47:A50"/>
    <mergeCell ref="B47:B50"/>
    <mergeCell ref="C47:C49"/>
    <mergeCell ref="C50:D50"/>
    <mergeCell ref="A37:A38"/>
    <mergeCell ref="C38:D38"/>
    <mergeCell ref="D47:D48"/>
    <mergeCell ref="V20:V23"/>
    <mergeCell ref="W20:W23"/>
    <mergeCell ref="AA20:AA23"/>
    <mergeCell ref="Y20:Y23"/>
    <mergeCell ref="Z20:Z23"/>
    <mergeCell ref="R20:R23"/>
    <mergeCell ref="S20:S23"/>
    <mergeCell ref="T20:T23"/>
    <mergeCell ref="U20:U23"/>
    <mergeCell ref="C24:D24"/>
    <mergeCell ref="N20:N23"/>
    <mergeCell ref="O20:O23"/>
    <mergeCell ref="P20:P23"/>
    <mergeCell ref="Q20:Q23"/>
    <mergeCell ref="M20:M23"/>
  </mergeCells>
  <pageMargins left="0.39370078740157483" right="0.19685039370078741" top="0.39370078740157483" bottom="0.39370078740157483" header="0" footer="0"/>
  <pageSetup paperSize="9" scale="22" firstPageNumber="0" fitToHeight="0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100" zoomScaleSheetLayoutView="100" workbookViewId="0">
      <selection activeCell="F22" sqref="F22"/>
    </sheetView>
  </sheetViews>
  <sheetFormatPr defaultRowHeight="12.75"/>
  <cols>
    <col min="1" max="1" width="4.28515625" customWidth="1"/>
    <col min="2" max="2" width="32.28515625" customWidth="1"/>
    <col min="3" max="3" width="11.7109375" customWidth="1"/>
    <col min="4" max="4" width="13.140625" customWidth="1"/>
    <col min="5" max="5" width="11.5703125" customWidth="1"/>
  </cols>
  <sheetData>
    <row r="1" spans="1:6" ht="51">
      <c r="A1" s="163" t="s">
        <v>133</v>
      </c>
      <c r="B1" s="163" t="s">
        <v>132</v>
      </c>
      <c r="C1" s="163" t="s">
        <v>134</v>
      </c>
      <c r="D1" s="163" t="s">
        <v>135</v>
      </c>
      <c r="E1" s="163" t="s">
        <v>130</v>
      </c>
      <c r="F1" s="163" t="s">
        <v>131</v>
      </c>
    </row>
    <row r="2" spans="1:6">
      <c r="A2" s="77">
        <v>1</v>
      </c>
      <c r="B2" s="77" t="s">
        <v>109</v>
      </c>
      <c r="C2" s="77">
        <v>34</v>
      </c>
      <c r="D2" s="77">
        <v>28</v>
      </c>
      <c r="E2" s="164">
        <f t="shared" ref="E2" si="0">D2/C2</f>
        <v>0.82352941176470584</v>
      </c>
      <c r="F2" s="77">
        <v>1</v>
      </c>
    </row>
    <row r="3" spans="1:6">
      <c r="A3" s="77">
        <v>2</v>
      </c>
      <c r="B3" s="77" t="s">
        <v>95</v>
      </c>
      <c r="C3" s="77">
        <v>34</v>
      </c>
      <c r="D3" s="77">
        <v>28</v>
      </c>
      <c r="E3" s="164">
        <f t="shared" ref="E3:E17" si="1">D3/C3</f>
        <v>0.82352941176470584</v>
      </c>
      <c r="F3" s="77">
        <v>1</v>
      </c>
    </row>
    <row r="4" spans="1:6">
      <c r="A4" s="77">
        <v>3</v>
      </c>
      <c r="B4" s="77" t="s">
        <v>106</v>
      </c>
      <c r="C4" s="77">
        <v>34</v>
      </c>
      <c r="D4" s="77">
        <v>28</v>
      </c>
      <c r="E4" s="164">
        <f t="shared" si="1"/>
        <v>0.82352941176470584</v>
      </c>
      <c r="F4" s="77">
        <v>1</v>
      </c>
    </row>
    <row r="5" spans="1:6">
      <c r="A5" s="77">
        <v>4</v>
      </c>
      <c r="B5" s="77" t="s">
        <v>128</v>
      </c>
      <c r="C5" s="77">
        <v>34</v>
      </c>
      <c r="D5" s="77">
        <v>27.5</v>
      </c>
      <c r="E5" s="164">
        <f>D5/C5</f>
        <v>0.80882352941176472</v>
      </c>
      <c r="F5" s="77">
        <v>1</v>
      </c>
    </row>
    <row r="6" spans="1:6">
      <c r="A6" s="77">
        <v>5</v>
      </c>
      <c r="B6" s="77" t="s">
        <v>92</v>
      </c>
      <c r="C6" s="77">
        <v>34</v>
      </c>
      <c r="D6" s="77">
        <v>27</v>
      </c>
      <c r="E6" s="164">
        <f t="shared" si="1"/>
        <v>0.79411764705882348</v>
      </c>
      <c r="F6" s="77">
        <v>2</v>
      </c>
    </row>
    <row r="7" spans="1:6">
      <c r="A7" s="77">
        <v>6</v>
      </c>
      <c r="B7" s="77" t="s">
        <v>105</v>
      </c>
      <c r="C7" s="77">
        <v>34</v>
      </c>
      <c r="D7" s="77">
        <v>27</v>
      </c>
      <c r="E7" s="164">
        <f>D7/C7</f>
        <v>0.79411764705882348</v>
      </c>
      <c r="F7" s="77">
        <v>2</v>
      </c>
    </row>
    <row r="8" spans="1:6">
      <c r="A8" s="77">
        <v>7</v>
      </c>
      <c r="B8" s="77" t="s">
        <v>110</v>
      </c>
      <c r="C8" s="77">
        <v>34</v>
      </c>
      <c r="D8" s="77">
        <v>27</v>
      </c>
      <c r="E8" s="164">
        <f>D8/C8</f>
        <v>0.79411764705882348</v>
      </c>
      <c r="F8" s="77">
        <v>2</v>
      </c>
    </row>
    <row r="9" spans="1:6">
      <c r="A9" s="77">
        <v>8</v>
      </c>
      <c r="B9" s="77" t="s">
        <v>102</v>
      </c>
      <c r="C9" s="77">
        <v>34</v>
      </c>
      <c r="D9" s="77">
        <v>26</v>
      </c>
      <c r="E9" s="164">
        <f>D9/C9</f>
        <v>0.76470588235294112</v>
      </c>
      <c r="F9" s="77">
        <v>2</v>
      </c>
    </row>
    <row r="10" spans="1:6">
      <c r="A10" s="77">
        <v>9</v>
      </c>
      <c r="B10" s="77" t="s">
        <v>111</v>
      </c>
      <c r="C10" s="77">
        <v>34</v>
      </c>
      <c r="D10" s="77">
        <v>26</v>
      </c>
      <c r="E10" s="164">
        <f>D10/C10</f>
        <v>0.76470588235294112</v>
      </c>
      <c r="F10" s="77">
        <v>2</v>
      </c>
    </row>
    <row r="11" spans="1:6">
      <c r="A11" s="77">
        <v>10</v>
      </c>
      <c r="B11" s="77" t="s">
        <v>107</v>
      </c>
      <c r="C11" s="77">
        <v>34</v>
      </c>
      <c r="D11" s="77">
        <v>26</v>
      </c>
      <c r="E11" s="164">
        <f>D11/C11</f>
        <v>0.76470588235294112</v>
      </c>
      <c r="F11" s="77">
        <v>2</v>
      </c>
    </row>
    <row r="12" spans="1:6">
      <c r="A12" s="77">
        <v>11</v>
      </c>
      <c r="B12" s="77" t="s">
        <v>129</v>
      </c>
      <c r="C12" s="77">
        <v>34</v>
      </c>
      <c r="D12" s="77">
        <v>25.5</v>
      </c>
      <c r="E12" s="164">
        <f t="shared" si="1"/>
        <v>0.75</v>
      </c>
      <c r="F12" s="77">
        <v>2</v>
      </c>
    </row>
    <row r="13" spans="1:6">
      <c r="A13" s="77">
        <v>12</v>
      </c>
      <c r="B13" s="77" t="s">
        <v>96</v>
      </c>
      <c r="C13" s="77">
        <v>34</v>
      </c>
      <c r="D13" s="77">
        <v>25.5</v>
      </c>
      <c r="E13" s="164">
        <f t="shared" si="1"/>
        <v>0.75</v>
      </c>
      <c r="F13" s="77">
        <v>2</v>
      </c>
    </row>
    <row r="14" spans="1:6">
      <c r="A14" s="77">
        <v>13</v>
      </c>
      <c r="B14" s="77" t="s">
        <v>103</v>
      </c>
      <c r="C14" s="77">
        <v>34</v>
      </c>
      <c r="D14" s="77">
        <v>25.5</v>
      </c>
      <c r="E14" s="164">
        <f>D14/C14</f>
        <v>0.75</v>
      </c>
      <c r="F14" s="77">
        <v>2</v>
      </c>
    </row>
    <row r="15" spans="1:6">
      <c r="A15" s="77">
        <v>14</v>
      </c>
      <c r="B15" s="77" t="s">
        <v>97</v>
      </c>
      <c r="C15" s="77">
        <v>34</v>
      </c>
      <c r="D15" s="77">
        <v>25</v>
      </c>
      <c r="E15" s="164">
        <f t="shared" si="1"/>
        <v>0.73529411764705888</v>
      </c>
      <c r="F15" s="77">
        <v>2</v>
      </c>
    </row>
    <row r="16" spans="1:6">
      <c r="A16" s="77">
        <v>15</v>
      </c>
      <c r="B16" s="77" t="s">
        <v>108</v>
      </c>
      <c r="C16" s="77">
        <v>34</v>
      </c>
      <c r="D16" s="77">
        <v>25</v>
      </c>
      <c r="E16" s="164">
        <f>D16/C16</f>
        <v>0.73529411764705888</v>
      </c>
      <c r="F16" s="77">
        <v>2</v>
      </c>
    </row>
    <row r="17" spans="1:6">
      <c r="A17" s="77">
        <v>16</v>
      </c>
      <c r="B17" s="77" t="s">
        <v>98</v>
      </c>
      <c r="C17" s="77">
        <v>34</v>
      </c>
      <c r="D17" s="77">
        <v>24</v>
      </c>
      <c r="E17" s="164">
        <f t="shared" si="1"/>
        <v>0.70588235294117652</v>
      </c>
      <c r="F17" s="77">
        <v>2</v>
      </c>
    </row>
    <row r="18" spans="1:6">
      <c r="A18" s="77">
        <v>17</v>
      </c>
      <c r="B18" s="77" t="s">
        <v>104</v>
      </c>
      <c r="C18" s="77">
        <v>34</v>
      </c>
      <c r="D18" s="77">
        <v>24</v>
      </c>
      <c r="E18" s="164">
        <f>D18/C18</f>
        <v>0.70588235294117652</v>
      </c>
      <c r="F18" s="77">
        <v>2</v>
      </c>
    </row>
    <row r="19" spans="1:6">
      <c r="A19" s="77">
        <v>18</v>
      </c>
      <c r="B19" s="77" t="s">
        <v>93</v>
      </c>
      <c r="C19" s="77">
        <v>34</v>
      </c>
      <c r="D19" s="77">
        <v>23.5</v>
      </c>
      <c r="E19" s="164">
        <f>D19/C19</f>
        <v>0.69117647058823528</v>
      </c>
      <c r="F19" s="77">
        <v>3</v>
      </c>
    </row>
    <row r="20" spans="1:6">
      <c r="A20" s="77">
        <v>19</v>
      </c>
      <c r="B20" s="77" t="s">
        <v>101</v>
      </c>
      <c r="C20" s="77">
        <v>34</v>
      </c>
      <c r="D20" s="77">
        <v>23.5</v>
      </c>
      <c r="E20" s="164">
        <f>D20/C20</f>
        <v>0.69117647058823528</v>
      </c>
      <c r="F20" s="77">
        <v>3</v>
      </c>
    </row>
    <row r="21" spans="1:6">
      <c r="A21" s="77">
        <v>20</v>
      </c>
      <c r="B21" s="77" t="s">
        <v>94</v>
      </c>
      <c r="C21" s="77">
        <v>34</v>
      </c>
      <c r="D21" s="77">
        <v>21</v>
      </c>
      <c r="E21" s="164">
        <f>D21/C21</f>
        <v>0.61764705882352944</v>
      </c>
      <c r="F21" s="77">
        <v>3</v>
      </c>
    </row>
    <row r="22" spans="1:6">
      <c r="A22" s="77">
        <v>21</v>
      </c>
      <c r="B22" s="77" t="s">
        <v>99</v>
      </c>
      <c r="C22" s="77">
        <v>34</v>
      </c>
      <c r="D22" s="77">
        <v>19.5</v>
      </c>
      <c r="E22" s="164">
        <f>D22/C22</f>
        <v>0.57352941176470584</v>
      </c>
      <c r="F22" s="77">
        <v>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X1138"/>
  <sheetViews>
    <sheetView tabSelected="1" view="pageBreakPreview" zoomScale="68" zoomScaleNormal="60" zoomScaleSheetLayoutView="68"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B38" sqref="B38:B39"/>
    </sheetView>
  </sheetViews>
  <sheetFormatPr defaultRowHeight="23.25"/>
  <cols>
    <col min="1" max="1" width="8.85546875" customWidth="1"/>
    <col min="2" max="2" width="53.5703125" style="1" customWidth="1"/>
    <col min="3" max="4" width="21.42578125" customWidth="1"/>
    <col min="5" max="5" width="14" customWidth="1"/>
    <col min="6" max="7" width="23.7109375" style="2" customWidth="1"/>
    <col min="8" max="8" width="23.7109375" customWidth="1"/>
    <col min="9" max="10" width="23.7109375" style="2" customWidth="1"/>
    <col min="11" max="11" width="25.42578125" style="2" customWidth="1"/>
    <col min="12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29.85546875" style="2" customWidth="1"/>
    <col min="22" max="23" width="0" hidden="1" customWidth="1"/>
    <col min="24" max="28" width="23.7109375" style="2" customWidth="1"/>
    <col min="29" max="29" width="12.5703125" style="3" customWidth="1"/>
    <col min="30" max="211" width="9.140625" style="3" customWidth="1"/>
  </cols>
  <sheetData>
    <row r="1" spans="1:258" ht="43.5" customHeight="1" thickBo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4"/>
      <c r="W1" s="5"/>
      <c r="X1" s="3"/>
      <c r="Y1" s="3"/>
      <c r="Z1" s="3"/>
      <c r="AA1" s="3"/>
      <c r="AB1" s="3"/>
    </row>
    <row r="2" spans="1:258" s="28" customFormat="1" ht="78" customHeight="1">
      <c r="A2" s="244" t="s">
        <v>0</v>
      </c>
      <c r="B2" s="245" t="s">
        <v>1</v>
      </c>
      <c r="C2" s="246" t="s">
        <v>26</v>
      </c>
      <c r="D2" s="246"/>
      <c r="E2" s="247" t="s">
        <v>2</v>
      </c>
      <c r="F2" s="185" t="s">
        <v>91</v>
      </c>
      <c r="G2" s="49" t="s">
        <v>92</v>
      </c>
      <c r="H2" s="49" t="s">
        <v>93</v>
      </c>
      <c r="I2" s="49" t="s">
        <v>94</v>
      </c>
      <c r="J2" s="49" t="s">
        <v>95</v>
      </c>
      <c r="K2" s="49" t="s">
        <v>100</v>
      </c>
      <c r="L2" s="49" t="s">
        <v>96</v>
      </c>
      <c r="M2" s="185" t="s">
        <v>97</v>
      </c>
      <c r="N2" s="49" t="s">
        <v>98</v>
      </c>
      <c r="O2" s="49" t="s">
        <v>99</v>
      </c>
      <c r="P2" s="49" t="s">
        <v>101</v>
      </c>
      <c r="Q2" s="49" t="s">
        <v>102</v>
      </c>
      <c r="R2" s="49" t="s">
        <v>111</v>
      </c>
      <c r="S2" s="49" t="s">
        <v>103</v>
      </c>
      <c r="T2" s="49" t="s">
        <v>104</v>
      </c>
      <c r="U2" s="49" t="s">
        <v>105</v>
      </c>
      <c r="V2" s="6"/>
      <c r="W2" s="34"/>
      <c r="X2" s="49" t="s">
        <v>106</v>
      </c>
      <c r="Y2" s="49" t="s">
        <v>107</v>
      </c>
      <c r="Z2" s="185" t="s">
        <v>108</v>
      </c>
      <c r="AA2" s="49" t="s">
        <v>110</v>
      </c>
      <c r="AB2" s="49" t="s">
        <v>109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</row>
    <row r="3" spans="1:258" ht="73.900000000000006" customHeight="1">
      <c r="A3" s="244"/>
      <c r="B3" s="245"/>
      <c r="C3" s="194" t="s">
        <v>15</v>
      </c>
      <c r="D3" s="194" t="s">
        <v>33</v>
      </c>
      <c r="E3" s="247"/>
      <c r="F3" s="50" t="s">
        <v>168</v>
      </c>
      <c r="G3" s="50" t="s">
        <v>168</v>
      </c>
      <c r="H3" s="50" t="s">
        <v>168</v>
      </c>
      <c r="I3" s="50" t="s">
        <v>168</v>
      </c>
      <c r="J3" s="50" t="s">
        <v>168</v>
      </c>
      <c r="K3" s="50" t="s">
        <v>168</v>
      </c>
      <c r="L3" s="50" t="s">
        <v>168</v>
      </c>
      <c r="M3" s="50" t="s">
        <v>168</v>
      </c>
      <c r="N3" s="50" t="s">
        <v>168</v>
      </c>
      <c r="O3" s="50" t="s">
        <v>168</v>
      </c>
      <c r="P3" s="50" t="s">
        <v>168</v>
      </c>
      <c r="Q3" s="50" t="s">
        <v>168</v>
      </c>
      <c r="R3" s="50" t="s">
        <v>168</v>
      </c>
      <c r="S3" s="50" t="s">
        <v>168</v>
      </c>
      <c r="T3" s="50" t="s">
        <v>168</v>
      </c>
      <c r="U3" s="50" t="s">
        <v>168</v>
      </c>
      <c r="V3" s="50" t="s">
        <v>168</v>
      </c>
      <c r="W3" s="50" t="s">
        <v>168</v>
      </c>
      <c r="X3" s="50" t="s">
        <v>168</v>
      </c>
      <c r="Y3" s="50" t="s">
        <v>168</v>
      </c>
      <c r="Z3" s="50" t="s">
        <v>168</v>
      </c>
      <c r="AA3" s="50" t="s">
        <v>168</v>
      </c>
      <c r="AB3" s="50" t="s">
        <v>168</v>
      </c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</row>
    <row r="4" spans="1:258">
      <c r="A4" s="248" t="s">
        <v>17</v>
      </c>
      <c r="B4" s="241" t="s">
        <v>80</v>
      </c>
      <c r="C4" s="79" t="s">
        <v>38</v>
      </c>
      <c r="D4" s="79" t="s">
        <v>40</v>
      </c>
      <c r="E4" s="62" t="s">
        <v>64</v>
      </c>
      <c r="F4" s="206">
        <v>731.2</v>
      </c>
      <c r="G4" s="206">
        <v>671.9</v>
      </c>
      <c r="H4" s="206">
        <v>404.7</v>
      </c>
      <c r="I4" s="206">
        <v>121.8</v>
      </c>
      <c r="J4" s="206">
        <v>465.3</v>
      </c>
      <c r="K4" s="206">
        <v>1344.3</v>
      </c>
      <c r="L4" s="206">
        <v>136</v>
      </c>
      <c r="M4" s="206">
        <v>1089.4000000000001</v>
      </c>
      <c r="N4" s="206">
        <v>641.20000000000005</v>
      </c>
      <c r="O4" s="206">
        <v>82.6</v>
      </c>
      <c r="P4" s="206">
        <v>748.5</v>
      </c>
      <c r="Q4" s="206">
        <v>837.1</v>
      </c>
      <c r="R4" s="206">
        <v>1868.5</v>
      </c>
      <c r="S4" s="206">
        <v>292.7</v>
      </c>
      <c r="T4" s="206">
        <v>1145.7</v>
      </c>
      <c r="U4" s="206">
        <v>1010.9</v>
      </c>
      <c r="V4" s="207"/>
      <c r="W4" s="208"/>
      <c r="X4" s="206">
        <v>977.9</v>
      </c>
      <c r="Y4" s="206">
        <v>411.7</v>
      </c>
      <c r="Z4" s="206">
        <v>590.70000000000005</v>
      </c>
      <c r="AA4" s="206">
        <v>1439.8</v>
      </c>
      <c r="AB4" s="206">
        <v>12782.3</v>
      </c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</row>
    <row r="5" spans="1:258" ht="67.5">
      <c r="A5" s="248"/>
      <c r="B5" s="242"/>
      <c r="C5" s="79" t="s">
        <v>37</v>
      </c>
      <c r="D5" s="166" t="s">
        <v>74</v>
      </c>
      <c r="E5" s="187"/>
      <c r="F5" s="206">
        <v>660.9</v>
      </c>
      <c r="G5" s="206">
        <v>678.3</v>
      </c>
      <c r="H5" s="206">
        <v>460.4</v>
      </c>
      <c r="I5" s="206">
        <v>209.2</v>
      </c>
      <c r="J5" s="206">
        <v>540.9</v>
      </c>
      <c r="K5" s="206">
        <v>1535</v>
      </c>
      <c r="L5" s="206">
        <v>120</v>
      </c>
      <c r="M5" s="206">
        <v>1243</v>
      </c>
      <c r="N5" s="206">
        <v>734.4</v>
      </c>
      <c r="O5" s="206">
        <v>74.8</v>
      </c>
      <c r="P5" s="206">
        <v>492.4</v>
      </c>
      <c r="Q5" s="206">
        <v>1016.5</v>
      </c>
      <c r="R5" s="206">
        <v>1550</v>
      </c>
      <c r="S5" s="206">
        <v>184.8</v>
      </c>
      <c r="T5" s="206">
        <v>1053.0999999999999</v>
      </c>
      <c r="U5" s="206">
        <v>808.7</v>
      </c>
      <c r="V5" s="209"/>
      <c r="W5" s="209"/>
      <c r="X5" s="206">
        <v>909</v>
      </c>
      <c r="Y5" s="206">
        <v>368.7</v>
      </c>
      <c r="Z5" s="206">
        <v>630.4</v>
      </c>
      <c r="AA5" s="206">
        <v>1156.4000000000001</v>
      </c>
      <c r="AB5" s="206">
        <v>9650.4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</row>
    <row r="6" spans="1:258" ht="22.5">
      <c r="A6" s="248"/>
      <c r="B6" s="242"/>
      <c r="C6" s="79" t="s">
        <v>39</v>
      </c>
      <c r="D6" s="79" t="s">
        <v>39</v>
      </c>
      <c r="E6" s="64" t="s">
        <v>65</v>
      </c>
      <c r="F6" s="135">
        <f t="shared" ref="F6:U6" si="0">F4/F5</f>
        <v>1.1063701013769103</v>
      </c>
      <c r="G6" s="135">
        <f t="shared" si="0"/>
        <v>0.99056464691139612</v>
      </c>
      <c r="H6" s="135">
        <f t="shared" si="0"/>
        <v>0.87901824500434411</v>
      </c>
      <c r="I6" s="135">
        <f t="shared" si="0"/>
        <v>0.5822179732313576</v>
      </c>
      <c r="J6" s="135">
        <f t="shared" si="0"/>
        <v>0.86023294509151416</v>
      </c>
      <c r="K6" s="135">
        <f t="shared" si="0"/>
        <v>0.87576547231270352</v>
      </c>
      <c r="L6" s="135">
        <f t="shared" si="0"/>
        <v>1.1333333333333333</v>
      </c>
      <c r="M6" s="135">
        <f t="shared" si="0"/>
        <v>0.87642799678197914</v>
      </c>
      <c r="N6" s="135">
        <f t="shared" si="0"/>
        <v>0.87309368191721137</v>
      </c>
      <c r="O6" s="135">
        <f t="shared" si="0"/>
        <v>1.1042780748663101</v>
      </c>
      <c r="P6" s="135">
        <f t="shared" si="0"/>
        <v>1.5201056051990252</v>
      </c>
      <c r="Q6" s="135">
        <f t="shared" si="0"/>
        <v>0.82351205115592718</v>
      </c>
      <c r="R6" s="135">
        <f t="shared" si="0"/>
        <v>1.205483870967742</v>
      </c>
      <c r="S6" s="135">
        <f t="shared" si="0"/>
        <v>1.5838744588744587</v>
      </c>
      <c r="T6" s="135">
        <f t="shared" si="0"/>
        <v>1.0879308707625108</v>
      </c>
      <c r="U6" s="135">
        <f t="shared" si="0"/>
        <v>1.2500309138122911</v>
      </c>
      <c r="V6" s="135" t="e">
        <f>#REF!/V4</f>
        <v>#REF!</v>
      </c>
      <c r="W6" s="135" t="e">
        <f>#REF!/W4</f>
        <v>#REF!</v>
      </c>
      <c r="X6" s="135">
        <f>X4/X5</f>
        <v>1.0757975797579757</v>
      </c>
      <c r="Y6" s="135">
        <f>Y4/Y5</f>
        <v>1.1166259831841605</v>
      </c>
      <c r="Z6" s="135">
        <f>Z4/Z5</f>
        <v>0.937024111675127</v>
      </c>
      <c r="AA6" s="135">
        <f>AA4/AA5</f>
        <v>1.24507090971982</v>
      </c>
      <c r="AB6" s="135">
        <f>AB4/AB5</f>
        <v>1.3245357705380087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</row>
    <row r="7" spans="1:258" ht="60" customHeight="1" thickBot="1">
      <c r="A7" s="248"/>
      <c r="B7" s="243"/>
      <c r="C7" s="270" t="s">
        <v>18</v>
      </c>
      <c r="D7" s="270"/>
      <c r="E7" s="149">
        <v>1.5</v>
      </c>
      <c r="F7" s="146">
        <v>1.5</v>
      </c>
      <c r="G7" s="146">
        <v>1</v>
      </c>
      <c r="H7" s="146">
        <v>1</v>
      </c>
      <c r="I7" s="146">
        <v>1</v>
      </c>
      <c r="J7" s="146">
        <v>1</v>
      </c>
      <c r="K7" s="146">
        <v>1</v>
      </c>
      <c r="L7" s="146">
        <v>1.5</v>
      </c>
      <c r="M7" s="146">
        <v>1</v>
      </c>
      <c r="N7" s="146">
        <v>1</v>
      </c>
      <c r="O7" s="146">
        <v>1.5</v>
      </c>
      <c r="P7" s="146">
        <v>1.5</v>
      </c>
      <c r="Q7" s="146">
        <v>1</v>
      </c>
      <c r="R7" s="146">
        <v>1.5</v>
      </c>
      <c r="S7" s="146">
        <v>1.5</v>
      </c>
      <c r="T7" s="146">
        <v>1.5</v>
      </c>
      <c r="U7" s="146">
        <v>1.5</v>
      </c>
      <c r="V7" s="152"/>
      <c r="W7" s="153"/>
      <c r="X7" s="146">
        <v>1.5</v>
      </c>
      <c r="Y7" s="146">
        <v>1.5</v>
      </c>
      <c r="Z7" s="146">
        <v>1</v>
      </c>
      <c r="AA7" s="146">
        <v>1.5</v>
      </c>
      <c r="AB7" s="146">
        <v>1.5</v>
      </c>
      <c r="HA7" s="29"/>
      <c r="HB7" s="29"/>
      <c r="HC7" s="29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</row>
    <row r="8" spans="1:258" ht="30.75" customHeight="1">
      <c r="A8" s="248" t="s">
        <v>19</v>
      </c>
      <c r="B8" s="237" t="s">
        <v>81</v>
      </c>
      <c r="C8" s="79" t="s">
        <v>27</v>
      </c>
      <c r="D8" s="79" t="s">
        <v>28</v>
      </c>
      <c r="E8" s="62" t="s">
        <v>64</v>
      </c>
      <c r="F8" s="63">
        <v>804</v>
      </c>
      <c r="G8" s="63">
        <v>928</v>
      </c>
      <c r="H8" s="63">
        <v>408</v>
      </c>
      <c r="I8" s="63">
        <v>532</v>
      </c>
      <c r="J8" s="63">
        <v>856</v>
      </c>
      <c r="K8" s="188">
        <v>1090</v>
      </c>
      <c r="L8" s="63">
        <v>422</v>
      </c>
      <c r="M8" s="63">
        <v>728</v>
      </c>
      <c r="N8" s="188">
        <v>903</v>
      </c>
      <c r="O8" s="63">
        <v>589</v>
      </c>
      <c r="P8" s="63">
        <v>946</v>
      </c>
      <c r="Q8" s="63">
        <v>705</v>
      </c>
      <c r="R8" s="63">
        <v>941</v>
      </c>
      <c r="S8" s="63">
        <v>522</v>
      </c>
      <c r="T8" s="63">
        <v>693</v>
      </c>
      <c r="U8" s="63">
        <v>679</v>
      </c>
      <c r="V8" s="116"/>
      <c r="W8" s="117"/>
      <c r="X8" s="63">
        <v>666</v>
      </c>
      <c r="Y8" s="63">
        <v>918</v>
      </c>
      <c r="Z8" s="63">
        <v>664</v>
      </c>
      <c r="AA8" s="63">
        <v>1138</v>
      </c>
      <c r="AB8" s="188">
        <v>3089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</row>
    <row r="9" spans="1:258" ht="43.15" customHeight="1">
      <c r="A9" s="248"/>
      <c r="B9" s="238"/>
      <c r="C9" s="56"/>
      <c r="D9" s="79"/>
      <c r="E9" s="82" t="s">
        <v>32</v>
      </c>
      <c r="F9" s="63">
        <v>804</v>
      </c>
      <c r="G9" s="63">
        <v>928</v>
      </c>
      <c r="H9" s="63">
        <v>408</v>
      </c>
      <c r="I9" s="63">
        <v>532</v>
      </c>
      <c r="J9" s="63">
        <v>856</v>
      </c>
      <c r="K9" s="188">
        <v>1090</v>
      </c>
      <c r="L9" s="63">
        <v>422</v>
      </c>
      <c r="M9" s="63">
        <v>728</v>
      </c>
      <c r="N9" s="188">
        <v>903</v>
      </c>
      <c r="O9" s="63">
        <v>589</v>
      </c>
      <c r="P9" s="63">
        <v>946</v>
      </c>
      <c r="Q9" s="63">
        <v>705</v>
      </c>
      <c r="R9" s="63">
        <v>941</v>
      </c>
      <c r="S9" s="63">
        <v>522</v>
      </c>
      <c r="T9" s="63">
        <v>693</v>
      </c>
      <c r="U9" s="63">
        <v>679</v>
      </c>
      <c r="V9" s="116"/>
      <c r="W9" s="117"/>
      <c r="X9" s="63">
        <v>666</v>
      </c>
      <c r="Y9" s="63">
        <v>918</v>
      </c>
      <c r="Z9" s="63">
        <v>664</v>
      </c>
      <c r="AA9" s="63">
        <v>1138</v>
      </c>
      <c r="AB9" s="188">
        <v>3089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</row>
    <row r="10" spans="1:258" ht="42" customHeight="1">
      <c r="A10" s="248"/>
      <c r="B10" s="238"/>
      <c r="C10" s="56"/>
      <c r="D10" s="79"/>
      <c r="E10" s="64" t="s">
        <v>65</v>
      </c>
      <c r="F10" s="205">
        <f>F8/F9</f>
        <v>1</v>
      </c>
      <c r="G10" s="205">
        <f t="shared" ref="G10:AB10" si="1">G8/G9</f>
        <v>1</v>
      </c>
      <c r="H10" s="205">
        <f t="shared" si="1"/>
        <v>1</v>
      </c>
      <c r="I10" s="205">
        <f t="shared" si="1"/>
        <v>1</v>
      </c>
      <c r="J10" s="205">
        <f t="shared" si="1"/>
        <v>1</v>
      </c>
      <c r="K10" s="205">
        <f t="shared" si="1"/>
        <v>1</v>
      </c>
      <c r="L10" s="205">
        <f t="shared" si="1"/>
        <v>1</v>
      </c>
      <c r="M10" s="205">
        <f t="shared" si="1"/>
        <v>1</v>
      </c>
      <c r="N10" s="205">
        <f t="shared" si="1"/>
        <v>1</v>
      </c>
      <c r="O10" s="205">
        <f t="shared" si="1"/>
        <v>1</v>
      </c>
      <c r="P10" s="205">
        <f t="shared" si="1"/>
        <v>1</v>
      </c>
      <c r="Q10" s="205">
        <f t="shared" si="1"/>
        <v>1</v>
      </c>
      <c r="R10" s="205">
        <f t="shared" si="1"/>
        <v>1</v>
      </c>
      <c r="S10" s="205">
        <f t="shared" si="1"/>
        <v>1</v>
      </c>
      <c r="T10" s="205">
        <f t="shared" si="1"/>
        <v>1</v>
      </c>
      <c r="U10" s="205">
        <f t="shared" si="1"/>
        <v>1</v>
      </c>
      <c r="V10" s="205" t="e">
        <f t="shared" si="1"/>
        <v>#DIV/0!</v>
      </c>
      <c r="W10" s="205" t="e">
        <f t="shared" si="1"/>
        <v>#DIV/0!</v>
      </c>
      <c r="X10" s="205">
        <f t="shared" si="1"/>
        <v>1</v>
      </c>
      <c r="Y10" s="205">
        <f>Y8/Y9</f>
        <v>1</v>
      </c>
      <c r="Z10" s="205">
        <f t="shared" si="1"/>
        <v>1</v>
      </c>
      <c r="AA10" s="205">
        <f t="shared" si="1"/>
        <v>1</v>
      </c>
      <c r="AB10" s="205">
        <f t="shared" si="1"/>
        <v>1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1:258" ht="95.25" customHeight="1">
      <c r="A11" s="248"/>
      <c r="B11" s="239"/>
      <c r="C11" s="270" t="s">
        <v>18</v>
      </c>
      <c r="D11" s="270"/>
      <c r="E11" s="149">
        <v>1.5</v>
      </c>
      <c r="F11" s="146">
        <v>1.5</v>
      </c>
      <c r="G11" s="146">
        <v>1.5</v>
      </c>
      <c r="H11" s="146">
        <v>1.5</v>
      </c>
      <c r="I11" s="146">
        <v>1.5</v>
      </c>
      <c r="J11" s="146">
        <v>1.5</v>
      </c>
      <c r="K11" s="146">
        <v>1.5</v>
      </c>
      <c r="L11" s="146">
        <v>1.5</v>
      </c>
      <c r="M11" s="146">
        <v>1.5</v>
      </c>
      <c r="N11" s="146">
        <v>1.5</v>
      </c>
      <c r="O11" s="146">
        <v>1.5</v>
      </c>
      <c r="P11" s="146">
        <v>1.5</v>
      </c>
      <c r="Q11" s="146">
        <v>1.5</v>
      </c>
      <c r="R11" s="146">
        <v>1.5</v>
      </c>
      <c r="S11" s="146">
        <v>1.5</v>
      </c>
      <c r="T11" s="146">
        <v>1.5</v>
      </c>
      <c r="U11" s="146">
        <v>1.5</v>
      </c>
      <c r="V11" s="146">
        <v>1.5</v>
      </c>
      <c r="W11" s="146">
        <v>1.5</v>
      </c>
      <c r="X11" s="146">
        <v>1.5</v>
      </c>
      <c r="Y11" s="146">
        <v>1.5</v>
      </c>
      <c r="Z11" s="146">
        <v>1.5</v>
      </c>
      <c r="AA11" s="146">
        <v>1.5</v>
      </c>
      <c r="AB11" s="146">
        <v>1.5</v>
      </c>
      <c r="HA11" s="29"/>
      <c r="HB11" s="29"/>
      <c r="HC11" s="29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</row>
    <row r="12" spans="1:258" ht="33" customHeight="1" thickBot="1">
      <c r="A12" s="248" t="s">
        <v>20</v>
      </c>
      <c r="B12" s="277" t="s">
        <v>114</v>
      </c>
      <c r="C12" s="165" t="s">
        <v>85</v>
      </c>
      <c r="D12" s="165" t="s">
        <v>115</v>
      </c>
      <c r="E12" s="64" t="s">
        <v>64</v>
      </c>
      <c r="F12" s="118">
        <v>639.70000000000005</v>
      </c>
      <c r="G12" s="118">
        <v>691.3</v>
      </c>
      <c r="H12" s="118">
        <v>395.7</v>
      </c>
      <c r="I12" s="115">
        <v>113.3</v>
      </c>
      <c r="J12" s="115">
        <v>357.7</v>
      </c>
      <c r="K12" s="115">
        <v>1101</v>
      </c>
      <c r="L12" s="115">
        <v>113.9</v>
      </c>
      <c r="M12" s="115">
        <v>1283.7</v>
      </c>
      <c r="N12" s="115">
        <v>550.20000000000005</v>
      </c>
      <c r="O12" s="115">
        <v>132.4</v>
      </c>
      <c r="P12" s="115">
        <v>277.5</v>
      </c>
      <c r="Q12" s="115">
        <v>724.1</v>
      </c>
      <c r="R12" s="115">
        <v>1421.8</v>
      </c>
      <c r="S12" s="115">
        <v>123</v>
      </c>
      <c r="T12" s="115">
        <v>895</v>
      </c>
      <c r="U12" s="115">
        <v>542.5</v>
      </c>
      <c r="V12" s="130"/>
      <c r="W12" s="131"/>
      <c r="X12" s="115">
        <v>468.9</v>
      </c>
      <c r="Y12" s="115">
        <v>337</v>
      </c>
      <c r="Z12" s="115">
        <v>485.7</v>
      </c>
      <c r="AA12" s="115">
        <v>1183.0999999999999</v>
      </c>
      <c r="AB12" s="115">
        <v>5252</v>
      </c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</row>
    <row r="13" spans="1:258" ht="27" customHeight="1" thickBot="1">
      <c r="A13" s="248"/>
      <c r="B13" s="278"/>
      <c r="C13" s="166">
        <v>2</v>
      </c>
      <c r="D13" s="166">
        <v>1</v>
      </c>
      <c r="E13" s="65" t="s">
        <v>83</v>
      </c>
      <c r="F13" s="118">
        <v>588.6</v>
      </c>
      <c r="G13" s="118">
        <v>489.2</v>
      </c>
      <c r="H13" s="118">
        <v>400.8</v>
      </c>
      <c r="I13" s="115">
        <v>151.69999999999999</v>
      </c>
      <c r="J13" s="115">
        <v>295.8</v>
      </c>
      <c r="K13" s="115">
        <v>1301.9000000000001</v>
      </c>
      <c r="L13" s="115">
        <v>99.5</v>
      </c>
      <c r="M13" s="115">
        <v>1103.8</v>
      </c>
      <c r="N13" s="115">
        <v>521.70000000000005</v>
      </c>
      <c r="O13" s="115">
        <v>59.1</v>
      </c>
      <c r="P13" s="115">
        <v>403.6</v>
      </c>
      <c r="Q13" s="115">
        <v>784.7</v>
      </c>
      <c r="R13" s="115">
        <v>615.70000000000005</v>
      </c>
      <c r="S13" s="115">
        <v>168.3</v>
      </c>
      <c r="T13" s="115">
        <v>937.9</v>
      </c>
      <c r="U13" s="115">
        <v>495.8</v>
      </c>
      <c r="V13" s="130"/>
      <c r="W13" s="131"/>
      <c r="X13" s="115">
        <v>423.3</v>
      </c>
      <c r="Y13" s="115">
        <v>302</v>
      </c>
      <c r="Z13" s="115">
        <v>573.5</v>
      </c>
      <c r="AA13" s="115">
        <v>730</v>
      </c>
      <c r="AB13" s="115">
        <v>5805.3</v>
      </c>
      <c r="AC13" s="210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</row>
    <row r="14" spans="1:258" ht="29.25" customHeight="1">
      <c r="A14" s="248"/>
      <c r="B14" s="278"/>
      <c r="C14" s="199"/>
      <c r="D14" s="166"/>
      <c r="E14" s="64" t="s">
        <v>65</v>
      </c>
      <c r="F14" s="120">
        <f>F12/(F12+F13)*100</f>
        <v>52.080110722136283</v>
      </c>
      <c r="G14" s="120">
        <f t="shared" ref="G14:AA14" si="2">G12/(G12+G13)*100</f>
        <v>58.559932232105041</v>
      </c>
      <c r="H14" s="120">
        <f t="shared" si="2"/>
        <v>49.679849340866291</v>
      </c>
      <c r="I14" s="120">
        <f t="shared" si="2"/>
        <v>42.754716981132077</v>
      </c>
      <c r="J14" s="120">
        <f t="shared" si="2"/>
        <v>54.736036725325164</v>
      </c>
      <c r="K14" s="120">
        <f t="shared" si="2"/>
        <v>45.819634608181779</v>
      </c>
      <c r="L14" s="120">
        <f t="shared" si="2"/>
        <v>53.373945641986879</v>
      </c>
      <c r="M14" s="120">
        <f t="shared" si="2"/>
        <v>53.767539267015707</v>
      </c>
      <c r="N14" s="120">
        <f t="shared" si="2"/>
        <v>51.329415057374753</v>
      </c>
      <c r="O14" s="120">
        <f t="shared" si="2"/>
        <v>69.138381201044382</v>
      </c>
      <c r="P14" s="120">
        <f t="shared" si="2"/>
        <v>40.742915871384525</v>
      </c>
      <c r="Q14" s="120">
        <f t="shared" si="2"/>
        <v>47.991781548250259</v>
      </c>
      <c r="R14" s="120">
        <f t="shared" si="2"/>
        <v>69.781595092024546</v>
      </c>
      <c r="S14" s="120">
        <f t="shared" si="2"/>
        <v>42.224510813594229</v>
      </c>
      <c r="T14" s="120">
        <f t="shared" si="2"/>
        <v>48.829723389164705</v>
      </c>
      <c r="U14" s="120">
        <f t="shared" si="2"/>
        <v>52.248868342482915</v>
      </c>
      <c r="V14" s="120" t="e">
        <f t="shared" si="2"/>
        <v>#DIV/0!</v>
      </c>
      <c r="W14" s="120" t="e">
        <f t="shared" si="2"/>
        <v>#DIV/0!</v>
      </c>
      <c r="X14" s="120">
        <f t="shared" si="2"/>
        <v>52.555480833893739</v>
      </c>
      <c r="Y14" s="120">
        <f t="shared" si="2"/>
        <v>52.738654147104846</v>
      </c>
      <c r="Z14" s="120">
        <f t="shared" si="2"/>
        <v>45.85536253776435</v>
      </c>
      <c r="AA14" s="120">
        <f t="shared" si="2"/>
        <v>61.842036485285654</v>
      </c>
      <c r="AB14" s="120">
        <f>AB12/(AB12+AB13)*100</f>
        <v>47.498032973691586</v>
      </c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</row>
    <row r="15" spans="1:258" ht="31.5" customHeight="1" thickBot="1">
      <c r="A15" s="248"/>
      <c r="B15" s="279"/>
      <c r="C15" s="293" t="s">
        <v>18</v>
      </c>
      <c r="D15" s="293"/>
      <c r="E15" s="139">
        <v>2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0">
        <v>1</v>
      </c>
      <c r="U15" s="140">
        <v>1</v>
      </c>
      <c r="V15" s="141"/>
      <c r="W15" s="142"/>
      <c r="X15" s="140">
        <v>1</v>
      </c>
      <c r="Y15" s="140">
        <v>1</v>
      </c>
      <c r="Z15" s="140">
        <v>1</v>
      </c>
      <c r="AA15" s="140">
        <v>1</v>
      </c>
      <c r="AB15" s="140">
        <v>1</v>
      </c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</row>
    <row r="16" spans="1:258" ht="30.6" customHeight="1">
      <c r="A16" s="287" t="s">
        <v>21</v>
      </c>
      <c r="B16" s="288" t="s">
        <v>41</v>
      </c>
      <c r="C16" s="166" t="s">
        <v>42</v>
      </c>
      <c r="D16" s="166" t="s">
        <v>43</v>
      </c>
      <c r="E16" s="64" t="s">
        <v>64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</row>
    <row r="17" spans="1:258" ht="27" customHeight="1">
      <c r="A17" s="287"/>
      <c r="B17" s="289"/>
      <c r="C17" s="199"/>
      <c r="D17" s="166"/>
      <c r="E17" s="65" t="s">
        <v>89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2">
        <v>0</v>
      </c>
      <c r="AA17" s="182">
        <v>0</v>
      </c>
      <c r="AB17" s="182">
        <v>0</v>
      </c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</row>
    <row r="18" spans="1:258" ht="29.25" customHeight="1">
      <c r="A18" s="287"/>
      <c r="B18" s="289"/>
      <c r="C18" s="199"/>
      <c r="D18" s="166"/>
      <c r="E18" s="64" t="s">
        <v>65</v>
      </c>
      <c r="F18" s="183">
        <f>F16-F17</f>
        <v>0</v>
      </c>
      <c r="G18" s="183">
        <f t="shared" ref="G18:AB18" si="3">G16-G17</f>
        <v>0</v>
      </c>
      <c r="H18" s="183">
        <f t="shared" si="3"/>
        <v>0</v>
      </c>
      <c r="I18" s="183">
        <f t="shared" si="3"/>
        <v>0</v>
      </c>
      <c r="J18" s="183">
        <f t="shared" si="3"/>
        <v>0</v>
      </c>
      <c r="K18" s="183">
        <f t="shared" si="3"/>
        <v>0</v>
      </c>
      <c r="L18" s="183">
        <f t="shared" si="3"/>
        <v>0</v>
      </c>
      <c r="M18" s="183">
        <f t="shared" si="3"/>
        <v>0</v>
      </c>
      <c r="N18" s="183">
        <f t="shared" si="3"/>
        <v>0</v>
      </c>
      <c r="O18" s="183">
        <f t="shared" si="3"/>
        <v>0</v>
      </c>
      <c r="P18" s="183">
        <f t="shared" si="3"/>
        <v>0</v>
      </c>
      <c r="Q18" s="183">
        <f t="shared" si="3"/>
        <v>0</v>
      </c>
      <c r="R18" s="183">
        <f t="shared" si="3"/>
        <v>0</v>
      </c>
      <c r="S18" s="183">
        <f t="shared" si="3"/>
        <v>0</v>
      </c>
      <c r="T18" s="183">
        <f t="shared" si="3"/>
        <v>0</v>
      </c>
      <c r="U18" s="183">
        <f t="shared" si="3"/>
        <v>0</v>
      </c>
      <c r="V18" s="183">
        <f t="shared" si="3"/>
        <v>0</v>
      </c>
      <c r="W18" s="183">
        <f t="shared" si="3"/>
        <v>0</v>
      </c>
      <c r="X18" s="183">
        <f t="shared" si="3"/>
        <v>0</v>
      </c>
      <c r="Y18" s="183">
        <f t="shared" si="3"/>
        <v>0</v>
      </c>
      <c r="Z18" s="183">
        <f t="shared" si="3"/>
        <v>0</v>
      </c>
      <c r="AA18" s="183">
        <f t="shared" si="3"/>
        <v>0</v>
      </c>
      <c r="AB18" s="183">
        <f t="shared" si="3"/>
        <v>0</v>
      </c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</row>
    <row r="19" spans="1:258" ht="31.5" customHeight="1">
      <c r="A19" s="287"/>
      <c r="B19" s="290"/>
      <c r="C19" s="293" t="s">
        <v>18</v>
      </c>
      <c r="D19" s="293"/>
      <c r="E19" s="139">
        <v>0</v>
      </c>
      <c r="F19" s="184">
        <f>F18</f>
        <v>0</v>
      </c>
      <c r="G19" s="184">
        <f t="shared" ref="G19:AB19" si="4">G18</f>
        <v>0</v>
      </c>
      <c r="H19" s="184">
        <f t="shared" si="4"/>
        <v>0</v>
      </c>
      <c r="I19" s="184">
        <f t="shared" si="4"/>
        <v>0</v>
      </c>
      <c r="J19" s="184">
        <f t="shared" si="4"/>
        <v>0</v>
      </c>
      <c r="K19" s="184">
        <f t="shared" si="4"/>
        <v>0</v>
      </c>
      <c r="L19" s="184">
        <f t="shared" si="4"/>
        <v>0</v>
      </c>
      <c r="M19" s="184">
        <f t="shared" si="4"/>
        <v>0</v>
      </c>
      <c r="N19" s="184">
        <f t="shared" si="4"/>
        <v>0</v>
      </c>
      <c r="O19" s="184">
        <f t="shared" si="4"/>
        <v>0</v>
      </c>
      <c r="P19" s="184">
        <f t="shared" si="4"/>
        <v>0</v>
      </c>
      <c r="Q19" s="184">
        <f t="shared" si="4"/>
        <v>0</v>
      </c>
      <c r="R19" s="184">
        <f t="shared" si="4"/>
        <v>0</v>
      </c>
      <c r="S19" s="184">
        <f t="shared" si="4"/>
        <v>0</v>
      </c>
      <c r="T19" s="184">
        <f t="shared" si="4"/>
        <v>0</v>
      </c>
      <c r="U19" s="184">
        <f t="shared" si="4"/>
        <v>0</v>
      </c>
      <c r="V19" s="184">
        <f t="shared" si="4"/>
        <v>0</v>
      </c>
      <c r="W19" s="184">
        <f t="shared" si="4"/>
        <v>0</v>
      </c>
      <c r="X19" s="184">
        <f t="shared" si="4"/>
        <v>0</v>
      </c>
      <c r="Y19" s="184">
        <f t="shared" si="4"/>
        <v>0</v>
      </c>
      <c r="Z19" s="184">
        <f t="shared" si="4"/>
        <v>0</v>
      </c>
      <c r="AA19" s="184">
        <f t="shared" si="4"/>
        <v>0</v>
      </c>
      <c r="AB19" s="184">
        <f t="shared" si="4"/>
        <v>0</v>
      </c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</row>
    <row r="20" spans="1:258" s="170" customFormat="1" ht="38.25" customHeight="1">
      <c r="A20" s="287" t="s">
        <v>22</v>
      </c>
      <c r="B20" s="288" t="s">
        <v>136</v>
      </c>
      <c r="C20" s="202" t="s">
        <v>137</v>
      </c>
      <c r="D20" s="197" t="s">
        <v>138</v>
      </c>
      <c r="E20" s="296" t="s">
        <v>161</v>
      </c>
      <c r="F20" s="306" t="s">
        <v>167</v>
      </c>
      <c r="G20" s="306" t="s">
        <v>167</v>
      </c>
      <c r="H20" s="306" t="s">
        <v>167</v>
      </c>
      <c r="I20" s="306" t="s">
        <v>167</v>
      </c>
      <c r="J20" s="306" t="s">
        <v>167</v>
      </c>
      <c r="K20" s="306" t="s">
        <v>167</v>
      </c>
      <c r="L20" s="306" t="s">
        <v>167</v>
      </c>
      <c r="M20" s="306" t="s">
        <v>167</v>
      </c>
      <c r="N20" s="306" t="s">
        <v>167</v>
      </c>
      <c r="O20" s="306" t="s">
        <v>167</v>
      </c>
      <c r="P20" s="306" t="s">
        <v>167</v>
      </c>
      <c r="Q20" s="306" t="s">
        <v>167</v>
      </c>
      <c r="R20" s="306" t="s">
        <v>167</v>
      </c>
      <c r="S20" s="306" t="s">
        <v>167</v>
      </c>
      <c r="T20" s="306" t="s">
        <v>167</v>
      </c>
      <c r="U20" s="306" t="s">
        <v>167</v>
      </c>
      <c r="V20" s="306" t="s">
        <v>167</v>
      </c>
      <c r="W20" s="306" t="s">
        <v>167</v>
      </c>
      <c r="X20" s="306" t="s">
        <v>167</v>
      </c>
      <c r="Y20" s="306" t="s">
        <v>167</v>
      </c>
      <c r="Z20" s="306" t="s">
        <v>167</v>
      </c>
      <c r="AA20" s="306" t="s">
        <v>167</v>
      </c>
      <c r="AB20" s="306" t="s">
        <v>167</v>
      </c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  <c r="IW20" s="171"/>
      <c r="IX20" s="171"/>
    </row>
    <row r="21" spans="1:258" s="170" customFormat="1" ht="24.75" customHeight="1">
      <c r="A21" s="287"/>
      <c r="B21" s="289"/>
      <c r="C21" s="167" t="s">
        <v>141</v>
      </c>
      <c r="D21" s="166">
        <v>0.5</v>
      </c>
      <c r="E21" s="29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  <c r="IW21" s="171"/>
      <c r="IX21" s="171"/>
    </row>
    <row r="22" spans="1:258" s="170" customFormat="1" ht="30" customHeight="1">
      <c r="A22" s="287"/>
      <c r="B22" s="289"/>
      <c r="C22" s="167" t="s">
        <v>139</v>
      </c>
      <c r="D22" s="166">
        <v>1</v>
      </c>
      <c r="E22" s="29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</row>
    <row r="23" spans="1:258" s="170" customFormat="1" ht="5.25" customHeight="1">
      <c r="A23" s="287"/>
      <c r="B23" s="289"/>
      <c r="C23" s="299" t="s">
        <v>140</v>
      </c>
      <c r="D23" s="282">
        <v>1.5</v>
      </c>
      <c r="E23" s="29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  <c r="IU23" s="172"/>
      <c r="IV23" s="172"/>
      <c r="IW23" s="172"/>
      <c r="IX23" s="172"/>
    </row>
    <row r="24" spans="1:258" s="170" customFormat="1" ht="108.75" customHeight="1">
      <c r="A24" s="287"/>
      <c r="B24" s="289"/>
      <c r="C24" s="300"/>
      <c r="D24" s="284"/>
      <c r="E24" s="201" t="s">
        <v>162</v>
      </c>
      <c r="F24" s="200">
        <v>1.5</v>
      </c>
      <c r="G24" s="200">
        <v>0</v>
      </c>
      <c r="H24" s="200">
        <v>1.5</v>
      </c>
      <c r="I24" s="200">
        <v>1.5</v>
      </c>
      <c r="J24" s="200">
        <v>1.5</v>
      </c>
      <c r="K24" s="200">
        <v>1.5</v>
      </c>
      <c r="L24" s="200">
        <v>1.5</v>
      </c>
      <c r="M24" s="200">
        <v>1.5</v>
      </c>
      <c r="N24" s="200">
        <v>1.5</v>
      </c>
      <c r="O24" s="200">
        <v>1.5</v>
      </c>
      <c r="P24" s="200">
        <v>1.5</v>
      </c>
      <c r="Q24" s="200">
        <v>1.5</v>
      </c>
      <c r="R24" s="200">
        <v>1.5</v>
      </c>
      <c r="S24" s="200">
        <v>1.5</v>
      </c>
      <c r="T24" s="200">
        <v>1.5</v>
      </c>
      <c r="U24" s="200">
        <v>1.5</v>
      </c>
      <c r="V24" s="200"/>
      <c r="W24" s="200"/>
      <c r="X24" s="200">
        <v>1.5</v>
      </c>
      <c r="Y24" s="200">
        <v>1.5</v>
      </c>
      <c r="Z24" s="203">
        <v>1.5</v>
      </c>
      <c r="AA24" s="200">
        <v>1.5</v>
      </c>
      <c r="AB24" s="203">
        <v>1.5</v>
      </c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  <c r="IW24" s="172"/>
      <c r="IX24" s="172"/>
    </row>
    <row r="25" spans="1:258" s="174" customFormat="1" ht="78" customHeight="1">
      <c r="A25" s="287"/>
      <c r="B25" s="290"/>
      <c r="C25" s="285" t="s">
        <v>18</v>
      </c>
      <c r="D25" s="285"/>
      <c r="E25" s="143" t="s">
        <v>75</v>
      </c>
      <c r="F25" s="146">
        <f>F24</f>
        <v>1.5</v>
      </c>
      <c r="G25" s="146">
        <f t="shared" ref="G25:AB25" si="5">G24</f>
        <v>0</v>
      </c>
      <c r="H25" s="146">
        <f t="shared" si="5"/>
        <v>1.5</v>
      </c>
      <c r="I25" s="146">
        <f t="shared" si="5"/>
        <v>1.5</v>
      </c>
      <c r="J25" s="146">
        <f t="shared" si="5"/>
        <v>1.5</v>
      </c>
      <c r="K25" s="146">
        <f t="shared" si="5"/>
        <v>1.5</v>
      </c>
      <c r="L25" s="146">
        <f t="shared" si="5"/>
        <v>1.5</v>
      </c>
      <c r="M25" s="146">
        <f t="shared" si="5"/>
        <v>1.5</v>
      </c>
      <c r="N25" s="146">
        <f t="shared" si="5"/>
        <v>1.5</v>
      </c>
      <c r="O25" s="146">
        <f t="shared" si="5"/>
        <v>1.5</v>
      </c>
      <c r="P25" s="146">
        <f t="shared" si="5"/>
        <v>1.5</v>
      </c>
      <c r="Q25" s="146">
        <f t="shared" si="5"/>
        <v>1.5</v>
      </c>
      <c r="R25" s="146">
        <f t="shared" si="5"/>
        <v>1.5</v>
      </c>
      <c r="S25" s="146">
        <f t="shared" si="5"/>
        <v>1.5</v>
      </c>
      <c r="T25" s="146">
        <f t="shared" si="5"/>
        <v>1.5</v>
      </c>
      <c r="U25" s="146">
        <f t="shared" si="5"/>
        <v>1.5</v>
      </c>
      <c r="V25" s="146">
        <f t="shared" si="5"/>
        <v>0</v>
      </c>
      <c r="W25" s="146">
        <f t="shared" si="5"/>
        <v>0</v>
      </c>
      <c r="X25" s="146">
        <f t="shared" si="5"/>
        <v>1.5</v>
      </c>
      <c r="Y25" s="146">
        <f t="shared" si="5"/>
        <v>1.5</v>
      </c>
      <c r="Z25" s="146">
        <f t="shared" si="5"/>
        <v>1.5</v>
      </c>
      <c r="AA25" s="146">
        <f t="shared" si="5"/>
        <v>1.5</v>
      </c>
      <c r="AB25" s="146">
        <f t="shared" si="5"/>
        <v>1.5</v>
      </c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  <c r="IW25" s="173"/>
      <c r="IX25" s="173"/>
    </row>
    <row r="26" spans="1:258" ht="27.4" customHeight="1">
      <c r="A26" s="287" t="s">
        <v>23</v>
      </c>
      <c r="B26" s="288" t="s">
        <v>163</v>
      </c>
      <c r="C26" s="167" t="s">
        <v>84</v>
      </c>
      <c r="D26" s="166" t="s">
        <v>85</v>
      </c>
      <c r="E26" s="62" t="s">
        <v>64</v>
      </c>
      <c r="F26" s="123">
        <v>2876</v>
      </c>
      <c r="G26" s="204">
        <v>3719</v>
      </c>
      <c r="H26" s="119">
        <v>2788</v>
      </c>
      <c r="I26" s="119">
        <v>1464</v>
      </c>
      <c r="J26" s="119">
        <v>2523</v>
      </c>
      <c r="K26" s="189">
        <v>17103</v>
      </c>
      <c r="L26" s="191">
        <v>1047</v>
      </c>
      <c r="M26" s="188">
        <v>2586</v>
      </c>
      <c r="N26" s="188">
        <v>4252</v>
      </c>
      <c r="O26" s="188">
        <v>738</v>
      </c>
      <c r="P26" s="188">
        <v>1703</v>
      </c>
      <c r="Q26" s="188">
        <v>9562</v>
      </c>
      <c r="R26" s="188">
        <v>4209</v>
      </c>
      <c r="S26" s="188">
        <v>1140</v>
      </c>
      <c r="T26" s="188">
        <v>4810</v>
      </c>
      <c r="U26" s="188">
        <v>3793</v>
      </c>
      <c r="V26" s="192"/>
      <c r="W26" s="193"/>
      <c r="X26" s="188">
        <v>2907</v>
      </c>
      <c r="Y26" s="188">
        <v>1416</v>
      </c>
      <c r="Z26" s="188">
        <v>2172</v>
      </c>
      <c r="AA26" s="188">
        <v>6382</v>
      </c>
      <c r="AB26" s="188">
        <v>19663</v>
      </c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1:258" ht="27.4" customHeight="1">
      <c r="A27" s="287"/>
      <c r="B27" s="289"/>
      <c r="C27" s="167"/>
      <c r="D27" s="169"/>
      <c r="E27" s="62" t="s">
        <v>32</v>
      </c>
      <c r="F27" s="115">
        <v>2876</v>
      </c>
      <c r="G27" s="115">
        <v>3729</v>
      </c>
      <c r="H27" s="115">
        <v>2788</v>
      </c>
      <c r="I27" s="115">
        <v>2042</v>
      </c>
      <c r="J27" s="115">
        <v>3253</v>
      </c>
      <c r="K27" s="190">
        <v>17394</v>
      </c>
      <c r="L27" s="190">
        <v>1485</v>
      </c>
      <c r="M27" s="190">
        <v>2846</v>
      </c>
      <c r="N27" s="190">
        <v>5662</v>
      </c>
      <c r="O27" s="190">
        <v>1395</v>
      </c>
      <c r="P27" s="190">
        <v>1816</v>
      </c>
      <c r="Q27" s="190">
        <v>9562</v>
      </c>
      <c r="R27" s="190">
        <v>4450</v>
      </c>
      <c r="S27" s="190">
        <v>1840</v>
      </c>
      <c r="T27" s="190">
        <v>4810</v>
      </c>
      <c r="U27" s="190">
        <v>3793</v>
      </c>
      <c r="V27" s="192"/>
      <c r="W27" s="193"/>
      <c r="X27" s="190">
        <v>4493</v>
      </c>
      <c r="Y27" s="190">
        <v>1812</v>
      </c>
      <c r="Z27" s="190">
        <v>2172</v>
      </c>
      <c r="AA27" s="190">
        <v>8580</v>
      </c>
      <c r="AB27" s="190">
        <v>19945</v>
      </c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</row>
    <row r="28" spans="1:258" ht="26.1" customHeight="1">
      <c r="A28" s="287"/>
      <c r="B28" s="289"/>
      <c r="C28" s="166"/>
      <c r="D28" s="166"/>
      <c r="E28" s="64" t="s">
        <v>65</v>
      </c>
      <c r="F28" s="135">
        <f>F26/F27</f>
        <v>1</v>
      </c>
      <c r="G28" s="135">
        <f>G26/G27</f>
        <v>0.99731831590238673</v>
      </c>
      <c r="H28" s="135">
        <f t="shared" ref="H28:AB28" si="6">H26/H27</f>
        <v>1</v>
      </c>
      <c r="I28" s="135">
        <f t="shared" si="6"/>
        <v>0.71694417238001962</v>
      </c>
      <c r="J28" s="135">
        <f t="shared" si="6"/>
        <v>0.77559176145096831</v>
      </c>
      <c r="K28" s="135">
        <f t="shared" si="6"/>
        <v>0.98327009313556402</v>
      </c>
      <c r="L28" s="135">
        <f t="shared" si="6"/>
        <v>0.70505050505050504</v>
      </c>
      <c r="M28" s="135">
        <f t="shared" si="6"/>
        <v>0.90864371047083625</v>
      </c>
      <c r="N28" s="135">
        <f t="shared" si="6"/>
        <v>0.75097138820204878</v>
      </c>
      <c r="O28" s="135">
        <f t="shared" si="6"/>
        <v>0.52903225806451615</v>
      </c>
      <c r="P28" s="135">
        <f t="shared" si="6"/>
        <v>0.93777533039647576</v>
      </c>
      <c r="Q28" s="135">
        <f t="shared" si="6"/>
        <v>1</v>
      </c>
      <c r="R28" s="135">
        <f t="shared" si="6"/>
        <v>0.9458426966292135</v>
      </c>
      <c r="S28" s="135">
        <f t="shared" si="6"/>
        <v>0.61956521739130432</v>
      </c>
      <c r="T28" s="135">
        <f t="shared" si="6"/>
        <v>1</v>
      </c>
      <c r="U28" s="135">
        <f t="shared" si="6"/>
        <v>1</v>
      </c>
      <c r="V28" s="135" t="e">
        <f t="shared" si="6"/>
        <v>#DIV/0!</v>
      </c>
      <c r="W28" s="135" t="e">
        <f t="shared" si="6"/>
        <v>#DIV/0!</v>
      </c>
      <c r="X28" s="135">
        <f t="shared" si="6"/>
        <v>0.64700645448475402</v>
      </c>
      <c r="Y28" s="135">
        <f t="shared" si="6"/>
        <v>0.7814569536423841</v>
      </c>
      <c r="Z28" s="135">
        <f t="shared" si="6"/>
        <v>1</v>
      </c>
      <c r="AA28" s="135">
        <f t="shared" si="6"/>
        <v>0.7438228438228438</v>
      </c>
      <c r="AB28" s="135">
        <f t="shared" si="6"/>
        <v>0.98586111807470544</v>
      </c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</row>
    <row r="29" spans="1:258" ht="99.75" customHeight="1" thickBot="1">
      <c r="A29" s="287"/>
      <c r="B29" s="290"/>
      <c r="C29" s="285" t="s">
        <v>18</v>
      </c>
      <c r="D29" s="285"/>
      <c r="E29" s="139">
        <v>4</v>
      </c>
      <c r="F29" s="140">
        <v>4</v>
      </c>
      <c r="G29" s="140">
        <v>4</v>
      </c>
      <c r="H29" s="140">
        <v>4</v>
      </c>
      <c r="I29" s="140">
        <v>3</v>
      </c>
      <c r="J29" s="140">
        <v>3</v>
      </c>
      <c r="K29" s="140">
        <v>4</v>
      </c>
      <c r="L29" s="140">
        <v>3</v>
      </c>
      <c r="M29" s="140">
        <v>4</v>
      </c>
      <c r="N29" s="140">
        <v>3</v>
      </c>
      <c r="O29" s="140">
        <v>3</v>
      </c>
      <c r="P29" s="140">
        <v>4</v>
      </c>
      <c r="Q29" s="140">
        <v>4</v>
      </c>
      <c r="R29" s="140">
        <v>4</v>
      </c>
      <c r="S29" s="140">
        <v>3</v>
      </c>
      <c r="T29" s="140">
        <v>4</v>
      </c>
      <c r="U29" s="140">
        <v>4</v>
      </c>
      <c r="V29" s="145"/>
      <c r="W29" s="142"/>
      <c r="X29" s="140">
        <v>3</v>
      </c>
      <c r="Y29" s="140">
        <v>3</v>
      </c>
      <c r="Z29" s="140">
        <v>4</v>
      </c>
      <c r="AA29" s="140">
        <v>3</v>
      </c>
      <c r="AB29" s="140">
        <v>4</v>
      </c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ht="27.4" customHeight="1" thickBot="1">
      <c r="A30" s="287" t="s">
        <v>24</v>
      </c>
      <c r="B30" s="280" t="s">
        <v>46</v>
      </c>
      <c r="C30" s="166" t="s">
        <v>47</v>
      </c>
      <c r="D30" s="166" t="s">
        <v>48</v>
      </c>
      <c r="E30" s="71" t="s">
        <v>64</v>
      </c>
      <c r="F30" s="115">
        <v>2605</v>
      </c>
      <c r="G30" s="115">
        <v>3255</v>
      </c>
      <c r="H30" s="115">
        <v>2358</v>
      </c>
      <c r="I30" s="115">
        <v>1114</v>
      </c>
      <c r="J30" s="127">
        <v>2009</v>
      </c>
      <c r="K30" s="127">
        <v>5403</v>
      </c>
      <c r="L30" s="127">
        <v>1045</v>
      </c>
      <c r="M30" s="127">
        <v>2287</v>
      </c>
      <c r="N30" s="127">
        <v>3705</v>
      </c>
      <c r="O30" s="127">
        <v>739</v>
      </c>
      <c r="P30" s="127">
        <v>1673</v>
      </c>
      <c r="Q30" s="127">
        <v>3584</v>
      </c>
      <c r="R30" s="127">
        <v>3534</v>
      </c>
      <c r="S30" s="127">
        <v>1120</v>
      </c>
      <c r="T30" s="127">
        <v>4432</v>
      </c>
      <c r="U30" s="127">
        <v>3268</v>
      </c>
      <c r="V30" s="126"/>
      <c r="W30" s="121"/>
      <c r="X30" s="127">
        <v>2765</v>
      </c>
      <c r="Y30" s="127">
        <v>1309</v>
      </c>
      <c r="Z30" s="127">
        <v>1812</v>
      </c>
      <c r="AA30" s="127">
        <v>5555</v>
      </c>
      <c r="AB30" s="127">
        <v>11439</v>
      </c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</row>
    <row r="31" spans="1:258" ht="25.9" customHeight="1" thickBot="1">
      <c r="A31" s="287"/>
      <c r="B31" s="281"/>
      <c r="C31" s="199"/>
      <c r="D31" s="166"/>
      <c r="E31" s="72" t="s">
        <v>32</v>
      </c>
      <c r="F31" s="115">
        <v>2268</v>
      </c>
      <c r="G31" s="115">
        <v>3302</v>
      </c>
      <c r="H31" s="115">
        <v>2288</v>
      </c>
      <c r="I31" s="115">
        <v>929</v>
      </c>
      <c r="J31" s="127">
        <v>1791</v>
      </c>
      <c r="K31" s="127">
        <v>4864</v>
      </c>
      <c r="L31" s="127">
        <v>1033</v>
      </c>
      <c r="M31" s="127">
        <v>2497</v>
      </c>
      <c r="N31" s="127">
        <v>3916</v>
      </c>
      <c r="O31" s="127">
        <v>690</v>
      </c>
      <c r="P31" s="127">
        <v>1720</v>
      </c>
      <c r="Q31" s="127">
        <v>3194</v>
      </c>
      <c r="R31" s="127">
        <v>3611</v>
      </c>
      <c r="S31" s="127">
        <v>996</v>
      </c>
      <c r="T31" s="127">
        <v>3700</v>
      </c>
      <c r="U31" s="127">
        <v>3268</v>
      </c>
      <c r="V31" s="126"/>
      <c r="W31" s="121"/>
      <c r="X31" s="127">
        <v>3090</v>
      </c>
      <c r="Y31" s="127">
        <v>1193</v>
      </c>
      <c r="Z31" s="127">
        <v>1357</v>
      </c>
      <c r="AA31" s="127">
        <v>5240</v>
      </c>
      <c r="AB31" s="127">
        <v>11601</v>
      </c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</row>
    <row r="32" spans="1:258" ht="26.1" customHeight="1">
      <c r="A32" s="287"/>
      <c r="B32" s="281"/>
      <c r="C32" s="199"/>
      <c r="D32" s="166"/>
      <c r="E32" s="72" t="s">
        <v>65</v>
      </c>
      <c r="F32" s="154">
        <f>F30/F31</f>
        <v>1.148589065255732</v>
      </c>
      <c r="G32" s="154">
        <f>G30/G31</f>
        <v>0.98576620230163536</v>
      </c>
      <c r="H32" s="154">
        <f>H30/H31</f>
        <v>1.0305944055944056</v>
      </c>
      <c r="I32" s="154">
        <f>I30/I31</f>
        <v>1.1991388589881593</v>
      </c>
      <c r="J32" s="154">
        <f>J30/J31</f>
        <v>1.1217197096594083</v>
      </c>
      <c r="K32" s="154">
        <f t="shared" ref="K32:AB32" si="7">K30/K31</f>
        <v>1.110814144736842</v>
      </c>
      <c r="L32" s="154">
        <f t="shared" si="7"/>
        <v>1.0116166505324298</v>
      </c>
      <c r="M32" s="154">
        <f t="shared" si="7"/>
        <v>0.91589907889467359</v>
      </c>
      <c r="N32" s="154">
        <f t="shared" si="7"/>
        <v>0.94611848825331968</v>
      </c>
      <c r="O32" s="154">
        <f t="shared" si="7"/>
        <v>1.0710144927536231</v>
      </c>
      <c r="P32" s="154">
        <f t="shared" si="7"/>
        <v>0.9726744186046512</v>
      </c>
      <c r="Q32" s="154">
        <f t="shared" si="7"/>
        <v>1.1221039448966812</v>
      </c>
      <c r="R32" s="154">
        <f t="shared" si="7"/>
        <v>0.97867626696206034</v>
      </c>
      <c r="S32" s="154">
        <f t="shared" si="7"/>
        <v>1.1244979919678715</v>
      </c>
      <c r="T32" s="154">
        <f t="shared" si="7"/>
        <v>1.1978378378378378</v>
      </c>
      <c r="U32" s="154">
        <f t="shared" si="7"/>
        <v>1</v>
      </c>
      <c r="V32" s="154" t="e">
        <f t="shared" si="7"/>
        <v>#DIV/0!</v>
      </c>
      <c r="W32" s="154" t="e">
        <f t="shared" si="7"/>
        <v>#DIV/0!</v>
      </c>
      <c r="X32" s="154">
        <f t="shared" si="7"/>
        <v>0.89482200647249188</v>
      </c>
      <c r="Y32" s="154">
        <f t="shared" si="7"/>
        <v>1.0972338642078794</v>
      </c>
      <c r="Z32" s="154">
        <f t="shared" si="7"/>
        <v>1.3352984524686808</v>
      </c>
      <c r="AA32" s="154">
        <f t="shared" si="7"/>
        <v>1.0601145038167938</v>
      </c>
      <c r="AB32" s="154">
        <f t="shared" si="7"/>
        <v>0.98603568657874319</v>
      </c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</row>
    <row r="33" spans="1:258" ht="31.5" customHeight="1" thickBot="1">
      <c r="A33" s="287"/>
      <c r="B33" s="286"/>
      <c r="C33" s="285" t="s">
        <v>18</v>
      </c>
      <c r="D33" s="285"/>
      <c r="E33" s="143" t="s">
        <v>76</v>
      </c>
      <c r="F33" s="146">
        <v>2.5</v>
      </c>
      <c r="G33" s="146">
        <v>2</v>
      </c>
      <c r="H33" s="146">
        <v>2.5</v>
      </c>
      <c r="I33" s="146">
        <v>2.5</v>
      </c>
      <c r="J33" s="146">
        <v>2.5</v>
      </c>
      <c r="K33" s="146">
        <v>2.5</v>
      </c>
      <c r="L33" s="146">
        <v>2.5</v>
      </c>
      <c r="M33" s="146">
        <v>2</v>
      </c>
      <c r="N33" s="146">
        <v>2</v>
      </c>
      <c r="O33" s="146">
        <v>2.5</v>
      </c>
      <c r="P33" s="146">
        <v>2</v>
      </c>
      <c r="Q33" s="146">
        <v>2.5</v>
      </c>
      <c r="R33" s="146">
        <v>2</v>
      </c>
      <c r="S33" s="146">
        <v>2.5</v>
      </c>
      <c r="T33" s="146">
        <v>2.5</v>
      </c>
      <c r="U33" s="146">
        <v>2.5</v>
      </c>
      <c r="V33" s="145"/>
      <c r="W33" s="142"/>
      <c r="X33" s="146">
        <v>2</v>
      </c>
      <c r="Y33" s="146">
        <v>2.5</v>
      </c>
      <c r="Z33" s="146">
        <v>2.5</v>
      </c>
      <c r="AA33" s="146">
        <v>2.5</v>
      </c>
      <c r="AB33" s="146">
        <v>2</v>
      </c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</row>
    <row r="34" spans="1:258" ht="27.6" customHeight="1" thickBot="1">
      <c r="A34" s="287" t="s">
        <v>30</v>
      </c>
      <c r="B34" s="288" t="s">
        <v>49</v>
      </c>
      <c r="C34" s="167" t="s">
        <v>50</v>
      </c>
      <c r="D34" s="166" t="s">
        <v>29</v>
      </c>
      <c r="E34" s="73" t="s">
        <v>64</v>
      </c>
      <c r="F34" s="74">
        <v>0</v>
      </c>
      <c r="G34" s="74">
        <v>0</v>
      </c>
      <c r="H34" s="128">
        <v>0</v>
      </c>
      <c r="I34" s="129">
        <v>0</v>
      </c>
      <c r="J34" s="115">
        <v>0</v>
      </c>
      <c r="K34" s="115">
        <v>0</v>
      </c>
      <c r="L34" s="129">
        <v>0</v>
      </c>
      <c r="M34" s="128">
        <v>0</v>
      </c>
      <c r="N34" s="129">
        <v>0</v>
      </c>
      <c r="O34" s="129">
        <v>0</v>
      </c>
      <c r="P34" s="129">
        <v>0</v>
      </c>
      <c r="Q34" s="129">
        <v>0</v>
      </c>
      <c r="R34" s="74">
        <v>0</v>
      </c>
      <c r="S34" s="74">
        <v>0</v>
      </c>
      <c r="T34" s="118">
        <v>0</v>
      </c>
      <c r="U34" s="74">
        <v>0</v>
      </c>
      <c r="V34" s="130"/>
      <c r="W34" s="131"/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1:258" ht="27.6" customHeight="1">
      <c r="A35" s="287"/>
      <c r="B35" s="289"/>
      <c r="C35" s="166"/>
      <c r="D35" s="166"/>
      <c r="E35" s="75" t="s">
        <v>32</v>
      </c>
      <c r="F35" s="123">
        <v>2876</v>
      </c>
      <c r="G35" s="137">
        <v>3719</v>
      </c>
      <c r="H35" s="119">
        <v>2788</v>
      </c>
      <c r="I35" s="119">
        <v>1464</v>
      </c>
      <c r="J35" s="119">
        <v>2523</v>
      </c>
      <c r="K35" s="137">
        <v>17103</v>
      </c>
      <c r="L35" s="137">
        <v>1047</v>
      </c>
      <c r="M35" s="119">
        <v>2586</v>
      </c>
      <c r="N35" s="119">
        <v>4252</v>
      </c>
      <c r="O35" s="119">
        <v>738</v>
      </c>
      <c r="P35" s="119">
        <v>1702</v>
      </c>
      <c r="Q35" s="119">
        <v>9562</v>
      </c>
      <c r="R35" s="119">
        <v>4209</v>
      </c>
      <c r="S35" s="119">
        <v>1140</v>
      </c>
      <c r="T35" s="119">
        <v>4810</v>
      </c>
      <c r="U35" s="119">
        <v>3793</v>
      </c>
      <c r="V35" s="124"/>
      <c r="W35" s="125"/>
      <c r="X35" s="119">
        <v>2907</v>
      </c>
      <c r="Y35" s="119">
        <v>1416</v>
      </c>
      <c r="Z35" s="119">
        <v>2172</v>
      </c>
      <c r="AA35" s="119">
        <v>6382</v>
      </c>
      <c r="AB35" s="119">
        <v>19662</v>
      </c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</row>
    <row r="36" spans="1:258" ht="26.45" customHeight="1">
      <c r="A36" s="287"/>
      <c r="B36" s="289"/>
      <c r="C36" s="166"/>
      <c r="D36" s="166"/>
      <c r="E36" s="75" t="s">
        <v>65</v>
      </c>
      <c r="F36" s="138">
        <f>F34/F35</f>
        <v>0</v>
      </c>
      <c r="G36" s="138">
        <f t="shared" ref="G36:AB36" si="8">G34/G35</f>
        <v>0</v>
      </c>
      <c r="H36" s="138">
        <f t="shared" si="8"/>
        <v>0</v>
      </c>
      <c r="I36" s="138">
        <f t="shared" si="8"/>
        <v>0</v>
      </c>
      <c r="J36" s="138">
        <f t="shared" si="8"/>
        <v>0</v>
      </c>
      <c r="K36" s="138">
        <f t="shared" si="8"/>
        <v>0</v>
      </c>
      <c r="L36" s="138">
        <f t="shared" si="8"/>
        <v>0</v>
      </c>
      <c r="M36" s="138">
        <f t="shared" si="8"/>
        <v>0</v>
      </c>
      <c r="N36" s="138">
        <f t="shared" si="8"/>
        <v>0</v>
      </c>
      <c r="O36" s="138">
        <f t="shared" si="8"/>
        <v>0</v>
      </c>
      <c r="P36" s="138">
        <f t="shared" si="8"/>
        <v>0</v>
      </c>
      <c r="Q36" s="138">
        <f t="shared" si="8"/>
        <v>0</v>
      </c>
      <c r="R36" s="138">
        <f t="shared" si="8"/>
        <v>0</v>
      </c>
      <c r="S36" s="138">
        <f t="shared" si="8"/>
        <v>0</v>
      </c>
      <c r="T36" s="138">
        <f t="shared" si="8"/>
        <v>0</v>
      </c>
      <c r="U36" s="138">
        <f t="shared" si="8"/>
        <v>0</v>
      </c>
      <c r="V36" s="138" t="e">
        <f t="shared" si="8"/>
        <v>#DIV/0!</v>
      </c>
      <c r="W36" s="138" t="e">
        <f t="shared" si="8"/>
        <v>#DIV/0!</v>
      </c>
      <c r="X36" s="138">
        <f t="shared" si="8"/>
        <v>0</v>
      </c>
      <c r="Y36" s="138">
        <f t="shared" si="8"/>
        <v>0</v>
      </c>
      <c r="Z36" s="138">
        <f t="shared" si="8"/>
        <v>0</v>
      </c>
      <c r="AA36" s="138">
        <f t="shared" si="8"/>
        <v>0</v>
      </c>
      <c r="AB36" s="138">
        <f t="shared" si="8"/>
        <v>0</v>
      </c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</row>
    <row r="37" spans="1:258" ht="31.5" customHeight="1" thickBot="1">
      <c r="A37" s="287"/>
      <c r="B37" s="290"/>
      <c r="C37" s="285" t="s">
        <v>18</v>
      </c>
      <c r="D37" s="285"/>
      <c r="E37" s="139">
        <v>2</v>
      </c>
      <c r="F37" s="140">
        <v>2</v>
      </c>
      <c r="G37" s="140">
        <v>2</v>
      </c>
      <c r="H37" s="140">
        <v>2</v>
      </c>
      <c r="I37" s="140">
        <v>2</v>
      </c>
      <c r="J37" s="140">
        <v>2</v>
      </c>
      <c r="K37" s="140">
        <v>2</v>
      </c>
      <c r="L37" s="140">
        <v>2</v>
      </c>
      <c r="M37" s="140">
        <v>2</v>
      </c>
      <c r="N37" s="140">
        <v>2</v>
      </c>
      <c r="O37" s="140">
        <v>2</v>
      </c>
      <c r="P37" s="140">
        <v>2</v>
      </c>
      <c r="Q37" s="140">
        <v>2</v>
      </c>
      <c r="R37" s="140">
        <v>2</v>
      </c>
      <c r="S37" s="140">
        <v>2</v>
      </c>
      <c r="T37" s="140">
        <v>2</v>
      </c>
      <c r="U37" s="140">
        <v>2</v>
      </c>
      <c r="V37" s="147"/>
      <c r="W37" s="148"/>
      <c r="X37" s="140">
        <v>2</v>
      </c>
      <c r="Y37" s="140">
        <v>2</v>
      </c>
      <c r="Z37" s="140">
        <v>2</v>
      </c>
      <c r="AA37" s="140">
        <v>2</v>
      </c>
      <c r="AB37" s="140">
        <v>2</v>
      </c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s="175" customFormat="1" ht="31.15" customHeight="1">
      <c r="A38" s="291" t="s">
        <v>31</v>
      </c>
      <c r="B38" s="280" t="s">
        <v>142</v>
      </c>
      <c r="C38" s="166">
        <v>1</v>
      </c>
      <c r="D38" s="166">
        <v>0</v>
      </c>
      <c r="E38" s="73" t="s">
        <v>64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  <c r="IP38" s="172"/>
      <c r="IQ38" s="172"/>
      <c r="IR38" s="172"/>
      <c r="IS38" s="172"/>
      <c r="IT38" s="172"/>
      <c r="IU38" s="172"/>
      <c r="IV38" s="172"/>
      <c r="IW38" s="172"/>
      <c r="IX38" s="172"/>
    </row>
    <row r="39" spans="1:258" s="175" customFormat="1" ht="72.75" customHeight="1">
      <c r="A39" s="292"/>
      <c r="B39" s="286"/>
      <c r="C39" s="285" t="s">
        <v>18</v>
      </c>
      <c r="D39" s="285"/>
      <c r="E39" s="143" t="s">
        <v>45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  <c r="IE39" s="172"/>
      <c r="IF39" s="172"/>
      <c r="IG39" s="172"/>
      <c r="IH39" s="172"/>
      <c r="II39" s="172"/>
      <c r="IJ39" s="172"/>
      <c r="IK39" s="172"/>
      <c r="IL39" s="172"/>
      <c r="IM39" s="172"/>
      <c r="IN39" s="172"/>
      <c r="IO39" s="172"/>
      <c r="IP39" s="172"/>
      <c r="IQ39" s="172"/>
      <c r="IR39" s="172"/>
      <c r="IS39" s="172"/>
      <c r="IT39" s="172"/>
      <c r="IU39" s="172"/>
      <c r="IV39" s="172"/>
      <c r="IW39" s="172"/>
      <c r="IX39" s="172"/>
    </row>
    <row r="40" spans="1:258" s="175" customFormat="1" ht="183" customHeight="1">
      <c r="A40" s="291" t="s">
        <v>152</v>
      </c>
      <c r="B40" s="288" t="s">
        <v>149</v>
      </c>
      <c r="C40" s="197" t="s">
        <v>150</v>
      </c>
      <c r="D40" s="197" t="s">
        <v>151</v>
      </c>
      <c r="E40" s="176" t="s">
        <v>65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8"/>
      <c r="W40" s="178"/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  <c r="IV40" s="172"/>
      <c r="IW40" s="172"/>
      <c r="IX40" s="172"/>
    </row>
    <row r="41" spans="1:258" s="175" customFormat="1" ht="42" customHeight="1">
      <c r="A41" s="292"/>
      <c r="B41" s="290"/>
      <c r="C41" s="294" t="s">
        <v>18</v>
      </c>
      <c r="D41" s="295"/>
      <c r="E41" s="143" t="s">
        <v>164</v>
      </c>
      <c r="F41" s="140">
        <f>F40</f>
        <v>0</v>
      </c>
      <c r="G41" s="140">
        <f t="shared" ref="G41:AB41" si="9">G40</f>
        <v>0</v>
      </c>
      <c r="H41" s="140">
        <f t="shared" si="9"/>
        <v>0</v>
      </c>
      <c r="I41" s="140">
        <f t="shared" si="9"/>
        <v>0</v>
      </c>
      <c r="J41" s="140">
        <f t="shared" si="9"/>
        <v>0</v>
      </c>
      <c r="K41" s="140">
        <f t="shared" si="9"/>
        <v>0</v>
      </c>
      <c r="L41" s="140">
        <f t="shared" si="9"/>
        <v>0</v>
      </c>
      <c r="M41" s="140">
        <f t="shared" si="9"/>
        <v>0</v>
      </c>
      <c r="N41" s="140">
        <f t="shared" si="9"/>
        <v>0</v>
      </c>
      <c r="O41" s="140">
        <f t="shared" si="9"/>
        <v>0</v>
      </c>
      <c r="P41" s="140">
        <f t="shared" si="9"/>
        <v>0</v>
      </c>
      <c r="Q41" s="140">
        <f t="shared" si="9"/>
        <v>0</v>
      </c>
      <c r="R41" s="140">
        <f t="shared" si="9"/>
        <v>0</v>
      </c>
      <c r="S41" s="140">
        <f t="shared" si="9"/>
        <v>0</v>
      </c>
      <c r="T41" s="140">
        <f t="shared" si="9"/>
        <v>0</v>
      </c>
      <c r="U41" s="140">
        <f t="shared" si="9"/>
        <v>0</v>
      </c>
      <c r="V41" s="140">
        <f t="shared" si="9"/>
        <v>0</v>
      </c>
      <c r="W41" s="140">
        <f t="shared" si="9"/>
        <v>0</v>
      </c>
      <c r="X41" s="140">
        <f t="shared" si="9"/>
        <v>0</v>
      </c>
      <c r="Y41" s="140">
        <f t="shared" si="9"/>
        <v>0</v>
      </c>
      <c r="Z41" s="140">
        <f t="shared" si="9"/>
        <v>0</v>
      </c>
      <c r="AA41" s="140">
        <f t="shared" si="9"/>
        <v>0</v>
      </c>
      <c r="AB41" s="140">
        <f t="shared" si="9"/>
        <v>0</v>
      </c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  <c r="IV41" s="172"/>
      <c r="IW41" s="172"/>
      <c r="IX41" s="172"/>
    </row>
    <row r="42" spans="1:258" ht="26.25" customHeight="1" thickBot="1">
      <c r="A42" s="303" t="s">
        <v>153</v>
      </c>
      <c r="B42" s="237" t="s">
        <v>116</v>
      </c>
      <c r="C42" s="282" t="s">
        <v>117</v>
      </c>
      <c r="D42" s="282" t="s">
        <v>118</v>
      </c>
      <c r="E42" s="73" t="s">
        <v>169</v>
      </c>
      <c r="F42" s="118">
        <v>21.4</v>
      </c>
      <c r="G42" s="118">
        <v>79.400000000000006</v>
      </c>
      <c r="H42" s="118">
        <v>38</v>
      </c>
      <c r="I42" s="115">
        <v>22.6</v>
      </c>
      <c r="J42" s="115">
        <v>59.3</v>
      </c>
      <c r="K42" s="115">
        <v>146.69999999999999</v>
      </c>
      <c r="L42" s="115">
        <v>31</v>
      </c>
      <c r="M42" s="115">
        <v>79.099999999999994</v>
      </c>
      <c r="N42" s="115">
        <v>128.6</v>
      </c>
      <c r="O42" s="115">
        <v>14.8</v>
      </c>
      <c r="P42" s="115">
        <v>60.2</v>
      </c>
      <c r="Q42" s="115">
        <v>87</v>
      </c>
      <c r="R42" s="115">
        <v>189</v>
      </c>
      <c r="S42" s="115">
        <v>13.5</v>
      </c>
      <c r="T42" s="115">
        <v>81.599999999999994</v>
      </c>
      <c r="U42" s="115">
        <v>71</v>
      </c>
      <c r="V42" s="130"/>
      <c r="W42" s="131"/>
      <c r="X42" s="115">
        <v>118.9</v>
      </c>
      <c r="Y42" s="115">
        <v>32.200000000000003</v>
      </c>
      <c r="Z42" s="115">
        <v>27.5</v>
      </c>
      <c r="AA42" s="115">
        <v>181.8</v>
      </c>
      <c r="AB42" s="115">
        <v>2024.7</v>
      </c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</row>
    <row r="43" spans="1:258" ht="27.6" customHeight="1" thickBot="1">
      <c r="A43" s="304"/>
      <c r="B43" s="238"/>
      <c r="C43" s="283"/>
      <c r="D43" s="283"/>
      <c r="E43" s="73" t="s">
        <v>170</v>
      </c>
      <c r="F43" s="118">
        <v>23</v>
      </c>
      <c r="G43" s="118">
        <v>108.6</v>
      </c>
      <c r="H43" s="118">
        <v>59.6</v>
      </c>
      <c r="I43" s="115">
        <v>20.7</v>
      </c>
      <c r="J43" s="115">
        <v>71.400000000000006</v>
      </c>
      <c r="K43" s="115">
        <v>160.69999999999999</v>
      </c>
      <c r="L43" s="115">
        <v>20.5</v>
      </c>
      <c r="M43" s="115">
        <v>123.2</v>
      </c>
      <c r="N43" s="115">
        <v>149.9</v>
      </c>
      <c r="O43" s="115">
        <v>15.6</v>
      </c>
      <c r="P43" s="115">
        <v>56.4</v>
      </c>
      <c r="Q43" s="115">
        <v>117.3</v>
      </c>
      <c r="R43" s="115">
        <v>265.3</v>
      </c>
      <c r="S43" s="115">
        <v>12.1</v>
      </c>
      <c r="T43" s="115">
        <v>106</v>
      </c>
      <c r="U43" s="115">
        <v>84.3</v>
      </c>
      <c r="V43" s="130"/>
      <c r="W43" s="131"/>
      <c r="X43" s="115">
        <v>156.69999999999999</v>
      </c>
      <c r="Y43" s="115">
        <v>25.1</v>
      </c>
      <c r="Z43" s="115">
        <v>32.200000000000003</v>
      </c>
      <c r="AA43" s="115">
        <v>174.8</v>
      </c>
      <c r="AB43" s="115">
        <v>2317</v>
      </c>
      <c r="AC43" s="210"/>
      <c r="AD43" s="211">
        <f>SUM(F43:AB43)</f>
        <v>4100.3999999999996</v>
      </c>
      <c r="AE43" s="212">
        <f>AC43-AD43</f>
        <v>-4100.3999999999996</v>
      </c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</row>
    <row r="44" spans="1:258" ht="27.6" customHeight="1">
      <c r="A44" s="304"/>
      <c r="B44" s="238"/>
      <c r="C44" s="284"/>
      <c r="D44" s="284"/>
      <c r="E44" s="73" t="s">
        <v>65</v>
      </c>
      <c r="F44" s="156">
        <f>F42/F43</f>
        <v>0.93043478260869561</v>
      </c>
      <c r="G44" s="156">
        <f t="shared" ref="G44:AB44" si="10">G42/G43</f>
        <v>0.73112338858195225</v>
      </c>
      <c r="H44" s="156">
        <f t="shared" si="10"/>
        <v>0.63758389261744963</v>
      </c>
      <c r="I44" s="156">
        <f t="shared" si="10"/>
        <v>1.0917874396135268</v>
      </c>
      <c r="J44" s="156">
        <f t="shared" si="10"/>
        <v>0.830532212885154</v>
      </c>
      <c r="K44" s="156">
        <f t="shared" si="10"/>
        <v>0.91288114499066586</v>
      </c>
      <c r="L44" s="156">
        <f t="shared" si="10"/>
        <v>1.5121951219512195</v>
      </c>
      <c r="M44" s="156">
        <f t="shared" si="10"/>
        <v>0.64204545454545447</v>
      </c>
      <c r="N44" s="156">
        <f t="shared" si="10"/>
        <v>0.85790527018011997</v>
      </c>
      <c r="O44" s="156">
        <f t="shared" si="10"/>
        <v>0.94871794871794879</v>
      </c>
      <c r="P44" s="156">
        <f t="shared" si="10"/>
        <v>1.0673758865248228</v>
      </c>
      <c r="Q44" s="156">
        <f t="shared" si="10"/>
        <v>0.74168797953964194</v>
      </c>
      <c r="R44" s="156">
        <f t="shared" si="10"/>
        <v>0.71240105540897092</v>
      </c>
      <c r="S44" s="156">
        <f t="shared" si="10"/>
        <v>1.115702479338843</v>
      </c>
      <c r="T44" s="156">
        <f t="shared" si="10"/>
        <v>0.76981132075471692</v>
      </c>
      <c r="U44" s="156">
        <f t="shared" si="10"/>
        <v>0.84223013048635831</v>
      </c>
      <c r="V44" s="156" t="e">
        <f t="shared" si="10"/>
        <v>#DIV/0!</v>
      </c>
      <c r="W44" s="156" t="e">
        <f t="shared" si="10"/>
        <v>#DIV/0!</v>
      </c>
      <c r="X44" s="156">
        <f t="shared" si="10"/>
        <v>0.75877472878111052</v>
      </c>
      <c r="Y44" s="156">
        <f t="shared" si="10"/>
        <v>1.2828685258964143</v>
      </c>
      <c r="Z44" s="156">
        <f t="shared" si="10"/>
        <v>0.85403726708074523</v>
      </c>
      <c r="AA44" s="156">
        <f t="shared" si="10"/>
        <v>1.0400457665903891</v>
      </c>
      <c r="AB44" s="156">
        <f t="shared" si="10"/>
        <v>0.87384548985757449</v>
      </c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</row>
    <row r="45" spans="1:258" ht="31.5" customHeight="1" thickBot="1">
      <c r="A45" s="305"/>
      <c r="B45" s="239"/>
      <c r="C45" s="285" t="s">
        <v>18</v>
      </c>
      <c r="D45" s="285"/>
      <c r="E45" s="139">
        <v>2</v>
      </c>
      <c r="F45" s="140">
        <v>1</v>
      </c>
      <c r="G45" s="140">
        <v>1</v>
      </c>
      <c r="H45" s="140">
        <v>1</v>
      </c>
      <c r="I45" s="140">
        <v>2</v>
      </c>
      <c r="J45" s="146">
        <v>1</v>
      </c>
      <c r="K45" s="140">
        <v>1</v>
      </c>
      <c r="L45" s="140">
        <v>2</v>
      </c>
      <c r="M45" s="140">
        <v>1</v>
      </c>
      <c r="N45" s="140">
        <v>1</v>
      </c>
      <c r="O45" s="140">
        <v>1</v>
      </c>
      <c r="P45" s="140">
        <v>2</v>
      </c>
      <c r="Q45" s="140">
        <v>1</v>
      </c>
      <c r="R45" s="140">
        <v>1</v>
      </c>
      <c r="S45" s="146">
        <v>2</v>
      </c>
      <c r="T45" s="140">
        <v>1</v>
      </c>
      <c r="U45" s="140">
        <v>1</v>
      </c>
      <c r="V45" s="147"/>
      <c r="W45" s="148"/>
      <c r="X45" s="140">
        <v>1</v>
      </c>
      <c r="Y45" s="140">
        <v>2</v>
      </c>
      <c r="Z45" s="140">
        <v>1</v>
      </c>
      <c r="AA45" s="140">
        <v>2</v>
      </c>
      <c r="AB45" s="140">
        <v>1</v>
      </c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1:258" ht="25.15" customHeight="1" thickBot="1">
      <c r="A46" s="303" t="s">
        <v>154</v>
      </c>
      <c r="B46" s="237" t="s">
        <v>119</v>
      </c>
      <c r="C46" s="282" t="s">
        <v>117</v>
      </c>
      <c r="D46" s="282" t="s">
        <v>120</v>
      </c>
      <c r="E46" s="73" t="s">
        <v>169</v>
      </c>
      <c r="F46" s="118">
        <v>639.6</v>
      </c>
      <c r="G46" s="118">
        <v>691.3</v>
      </c>
      <c r="H46" s="118">
        <v>395.6</v>
      </c>
      <c r="I46" s="115">
        <v>113.3</v>
      </c>
      <c r="J46" s="115">
        <v>357.6</v>
      </c>
      <c r="K46" s="115">
        <v>1100.9000000000001</v>
      </c>
      <c r="L46" s="115">
        <v>113.8</v>
      </c>
      <c r="M46" s="115">
        <v>1283.5999999999999</v>
      </c>
      <c r="N46" s="115">
        <v>550.1</v>
      </c>
      <c r="O46" s="115">
        <v>132.30000000000001</v>
      </c>
      <c r="P46" s="115">
        <v>277.5</v>
      </c>
      <c r="Q46" s="115">
        <v>724.1</v>
      </c>
      <c r="R46" s="115">
        <v>1421.7</v>
      </c>
      <c r="S46" s="115">
        <v>122.9</v>
      </c>
      <c r="T46" s="115">
        <v>894.9</v>
      </c>
      <c r="U46" s="115">
        <v>542.4</v>
      </c>
      <c r="V46" s="130"/>
      <c r="W46" s="131"/>
      <c r="X46" s="115">
        <v>468.8</v>
      </c>
      <c r="Y46" s="115">
        <v>337.1</v>
      </c>
      <c r="Z46" s="115">
        <v>485.6</v>
      </c>
      <c r="AA46" s="115">
        <v>1183.0999999999999</v>
      </c>
      <c r="AB46" s="115">
        <v>5251.7</v>
      </c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</row>
    <row r="47" spans="1:258" ht="22.9" customHeight="1" thickBot="1">
      <c r="A47" s="304"/>
      <c r="B47" s="238"/>
      <c r="C47" s="283"/>
      <c r="D47" s="283"/>
      <c r="E47" s="73" t="s">
        <v>170</v>
      </c>
      <c r="F47" s="118">
        <v>588.6</v>
      </c>
      <c r="G47" s="118">
        <v>489.2</v>
      </c>
      <c r="H47" s="118">
        <v>400.8</v>
      </c>
      <c r="I47" s="115">
        <v>151.69999999999999</v>
      </c>
      <c r="J47" s="115">
        <v>295.8</v>
      </c>
      <c r="K47" s="115">
        <v>1301.9000000000001</v>
      </c>
      <c r="L47" s="115">
        <v>99.5</v>
      </c>
      <c r="M47" s="115">
        <v>1103.8</v>
      </c>
      <c r="N47" s="115">
        <v>521.70000000000005</v>
      </c>
      <c r="O47" s="115">
        <v>59.1</v>
      </c>
      <c r="P47" s="115">
        <v>403.6</v>
      </c>
      <c r="Q47" s="115">
        <v>784.7</v>
      </c>
      <c r="R47" s="115">
        <v>615.70000000000005</v>
      </c>
      <c r="S47" s="115">
        <v>168.3</v>
      </c>
      <c r="T47" s="115">
        <v>937.9</v>
      </c>
      <c r="U47" s="115">
        <v>495.8</v>
      </c>
      <c r="V47" s="130"/>
      <c r="W47" s="131"/>
      <c r="X47" s="115">
        <v>423.3</v>
      </c>
      <c r="Y47" s="115">
        <v>302</v>
      </c>
      <c r="Z47" s="115">
        <v>573.5</v>
      </c>
      <c r="AA47" s="115">
        <v>730</v>
      </c>
      <c r="AB47" s="115">
        <v>5805.3</v>
      </c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</row>
    <row r="48" spans="1:258" ht="26.45" customHeight="1">
      <c r="A48" s="304"/>
      <c r="B48" s="238"/>
      <c r="C48" s="284"/>
      <c r="D48" s="284"/>
      <c r="E48" s="73" t="s">
        <v>65</v>
      </c>
      <c r="F48" s="156">
        <f>F46/F47</f>
        <v>1.0866462793068297</v>
      </c>
      <c r="G48" s="156">
        <f t="shared" ref="G48:AB48" si="11">G46/G47</f>
        <v>1.4131234668847097</v>
      </c>
      <c r="H48" s="156">
        <f t="shared" si="11"/>
        <v>0.98702594810379241</v>
      </c>
      <c r="I48" s="156">
        <f t="shared" si="11"/>
        <v>0.7468688200395518</v>
      </c>
      <c r="J48" s="156">
        <f t="shared" si="11"/>
        <v>1.2089249492900609</v>
      </c>
      <c r="K48" s="156">
        <f t="shared" si="11"/>
        <v>0.84561026192487898</v>
      </c>
      <c r="L48" s="156">
        <f t="shared" si="11"/>
        <v>1.1437185929648241</v>
      </c>
      <c r="M48" s="156">
        <f t="shared" si="11"/>
        <v>1.1628918282297518</v>
      </c>
      <c r="N48" s="156">
        <f t="shared" si="11"/>
        <v>1.0544374161395438</v>
      </c>
      <c r="O48" s="156">
        <f t="shared" si="11"/>
        <v>2.2385786802030458</v>
      </c>
      <c r="P48" s="156">
        <f t="shared" si="11"/>
        <v>0.68756194251734382</v>
      </c>
      <c r="Q48" s="156">
        <f t="shared" si="11"/>
        <v>0.92277303428061674</v>
      </c>
      <c r="R48" s="156">
        <f t="shared" si="11"/>
        <v>2.3090790969628063</v>
      </c>
      <c r="S48" s="156">
        <f t="shared" si="11"/>
        <v>0.73024361259655379</v>
      </c>
      <c r="T48" s="156">
        <f t="shared" si="11"/>
        <v>0.95415289476490028</v>
      </c>
      <c r="U48" s="156">
        <f t="shared" si="11"/>
        <v>1.0939895118999596</v>
      </c>
      <c r="V48" s="156" t="e">
        <f t="shared" si="11"/>
        <v>#DIV/0!</v>
      </c>
      <c r="W48" s="156" t="e">
        <f t="shared" si="11"/>
        <v>#DIV/0!</v>
      </c>
      <c r="X48" s="156">
        <f t="shared" si="11"/>
        <v>1.1074887786439878</v>
      </c>
      <c r="Y48" s="156">
        <f t="shared" si="11"/>
        <v>1.1162251655629141</v>
      </c>
      <c r="Z48" s="156">
        <f t="shared" si="11"/>
        <v>0.84673060156931124</v>
      </c>
      <c r="AA48" s="156">
        <f t="shared" si="11"/>
        <v>1.6206849315068492</v>
      </c>
      <c r="AB48" s="156">
        <f t="shared" si="11"/>
        <v>0.90463886448590081</v>
      </c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</row>
    <row r="49" spans="1:258" ht="31.5" customHeight="1" thickBot="1">
      <c r="A49" s="305"/>
      <c r="B49" s="239"/>
      <c r="C49" s="285" t="s">
        <v>18</v>
      </c>
      <c r="D49" s="285"/>
      <c r="E49" s="139">
        <v>2</v>
      </c>
      <c r="F49" s="140">
        <v>2</v>
      </c>
      <c r="G49" s="140">
        <v>2</v>
      </c>
      <c r="H49" s="140">
        <v>1</v>
      </c>
      <c r="I49" s="140">
        <v>1</v>
      </c>
      <c r="J49" s="140">
        <v>2</v>
      </c>
      <c r="K49" s="140">
        <v>1</v>
      </c>
      <c r="L49" s="140">
        <v>2</v>
      </c>
      <c r="M49" s="140">
        <v>2</v>
      </c>
      <c r="N49" s="140">
        <v>2</v>
      </c>
      <c r="O49" s="140">
        <v>2</v>
      </c>
      <c r="P49" s="140">
        <v>1</v>
      </c>
      <c r="Q49" s="140">
        <v>1</v>
      </c>
      <c r="R49" s="140">
        <v>2</v>
      </c>
      <c r="S49" s="140">
        <v>1</v>
      </c>
      <c r="T49" s="140">
        <v>1</v>
      </c>
      <c r="U49" s="140">
        <v>2</v>
      </c>
      <c r="V49" s="147"/>
      <c r="W49" s="148"/>
      <c r="X49" s="140">
        <v>2</v>
      </c>
      <c r="Y49" s="140">
        <v>2</v>
      </c>
      <c r="Z49" s="140">
        <v>1</v>
      </c>
      <c r="AA49" s="140">
        <v>2</v>
      </c>
      <c r="AB49" s="140">
        <v>1</v>
      </c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1:258" ht="22.9" customHeight="1" thickBot="1">
      <c r="A50" s="303" t="s">
        <v>155</v>
      </c>
      <c r="B50" s="237" t="s">
        <v>121</v>
      </c>
      <c r="C50" s="282" t="s">
        <v>117</v>
      </c>
      <c r="D50" s="282" t="s">
        <v>122</v>
      </c>
      <c r="E50" s="73" t="s">
        <v>165</v>
      </c>
      <c r="F50" s="118">
        <v>4.9000000000000004</v>
      </c>
      <c r="G50" s="118">
        <v>11.3</v>
      </c>
      <c r="H50" s="118">
        <v>0</v>
      </c>
      <c r="I50" s="118">
        <v>0.9</v>
      </c>
      <c r="J50" s="118">
        <v>114</v>
      </c>
      <c r="K50" s="118">
        <v>6.2</v>
      </c>
      <c r="L50" s="118">
        <v>0</v>
      </c>
      <c r="M50" s="118">
        <v>0</v>
      </c>
      <c r="N50" s="118">
        <v>10.4</v>
      </c>
      <c r="O50" s="118">
        <v>0</v>
      </c>
      <c r="P50" s="118">
        <v>14.3</v>
      </c>
      <c r="Q50" s="118">
        <v>0.6</v>
      </c>
      <c r="R50" s="118">
        <v>573.9</v>
      </c>
      <c r="S50" s="118">
        <v>0.6</v>
      </c>
      <c r="T50" s="118">
        <v>6.8</v>
      </c>
      <c r="U50" s="118">
        <v>0</v>
      </c>
      <c r="V50" s="130"/>
      <c r="W50" s="131"/>
      <c r="X50" s="118">
        <v>106.8</v>
      </c>
      <c r="Y50" s="118">
        <v>17.5</v>
      </c>
      <c r="Z50" s="118">
        <v>8.4</v>
      </c>
      <c r="AA50" s="118">
        <v>392.8</v>
      </c>
      <c r="AB50" s="118">
        <v>781</v>
      </c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</row>
    <row r="51" spans="1:258" ht="22.9" customHeight="1">
      <c r="A51" s="304"/>
      <c r="B51" s="238"/>
      <c r="C51" s="283"/>
      <c r="D51" s="283"/>
      <c r="E51" s="73" t="s">
        <v>171</v>
      </c>
      <c r="F51" s="118">
        <v>9.8000000000000007</v>
      </c>
      <c r="G51" s="118">
        <v>11.1</v>
      </c>
      <c r="H51" s="118">
        <v>0</v>
      </c>
      <c r="I51" s="118">
        <v>0</v>
      </c>
      <c r="J51" s="118">
        <v>147.4</v>
      </c>
      <c r="K51" s="118">
        <v>30.9</v>
      </c>
      <c r="L51" s="118">
        <v>0</v>
      </c>
      <c r="M51" s="118">
        <v>0</v>
      </c>
      <c r="N51" s="118">
        <v>62.8</v>
      </c>
      <c r="O51" s="118">
        <v>0</v>
      </c>
      <c r="P51" s="118">
        <v>17.399999999999999</v>
      </c>
      <c r="Q51" s="118">
        <v>3.1</v>
      </c>
      <c r="R51" s="118">
        <v>655.4</v>
      </c>
      <c r="S51" s="118">
        <v>3.4</v>
      </c>
      <c r="T51" s="118">
        <v>6.2</v>
      </c>
      <c r="U51" s="118">
        <v>0.2</v>
      </c>
      <c r="V51" s="118">
        <v>0</v>
      </c>
      <c r="W51" s="118">
        <v>0</v>
      </c>
      <c r="X51" s="118">
        <v>319.60000000000002</v>
      </c>
      <c r="Y51" s="118">
        <v>0</v>
      </c>
      <c r="Z51" s="118">
        <v>17.8</v>
      </c>
      <c r="AA51" s="118">
        <v>250.7</v>
      </c>
      <c r="AB51" s="118">
        <v>1032</v>
      </c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</row>
    <row r="52" spans="1:258" ht="22.9" customHeight="1">
      <c r="A52" s="304"/>
      <c r="B52" s="238"/>
      <c r="C52" s="284"/>
      <c r="D52" s="198" t="s">
        <v>123</v>
      </c>
      <c r="E52" s="73" t="s">
        <v>65</v>
      </c>
      <c r="F52" s="74">
        <f>F51/F50*100</f>
        <v>200</v>
      </c>
      <c r="G52" s="74">
        <f>G51/G50*100</f>
        <v>98.230088495575203</v>
      </c>
      <c r="H52" s="74">
        <v>0</v>
      </c>
      <c r="I52" s="74">
        <f t="shared" ref="I52:AB52" si="12">I51/I50*100</f>
        <v>0</v>
      </c>
      <c r="J52" s="74">
        <f t="shared" si="12"/>
        <v>129.2982456140351</v>
      </c>
      <c r="K52" s="74">
        <f t="shared" si="12"/>
        <v>498.38709677419348</v>
      </c>
      <c r="L52" s="74">
        <v>0</v>
      </c>
      <c r="M52" s="74">
        <v>0</v>
      </c>
      <c r="N52" s="74">
        <f t="shared" si="12"/>
        <v>603.84615384615381</v>
      </c>
      <c r="O52" s="74">
        <v>0</v>
      </c>
      <c r="P52" s="74">
        <f t="shared" si="12"/>
        <v>121.67832167832167</v>
      </c>
      <c r="Q52" s="74">
        <f t="shared" si="12"/>
        <v>516.66666666666674</v>
      </c>
      <c r="R52" s="74">
        <f t="shared" si="12"/>
        <v>114.2010803275832</v>
      </c>
      <c r="S52" s="74">
        <f t="shared" si="12"/>
        <v>566.66666666666674</v>
      </c>
      <c r="T52" s="74">
        <f t="shared" si="12"/>
        <v>91.176470588235304</v>
      </c>
      <c r="U52" s="74">
        <v>0</v>
      </c>
      <c r="V52" s="74" t="e">
        <f t="shared" si="12"/>
        <v>#DIV/0!</v>
      </c>
      <c r="W52" s="74" t="e">
        <f t="shared" si="12"/>
        <v>#DIV/0!</v>
      </c>
      <c r="X52" s="74">
        <f t="shared" si="12"/>
        <v>299.25093632958806</v>
      </c>
      <c r="Y52" s="74">
        <f t="shared" si="12"/>
        <v>0</v>
      </c>
      <c r="Z52" s="74">
        <f t="shared" si="12"/>
        <v>211.9047619047619</v>
      </c>
      <c r="AA52" s="74">
        <f t="shared" si="12"/>
        <v>63.823828920570257</v>
      </c>
      <c r="AB52" s="74">
        <f t="shared" si="12"/>
        <v>132.13828425096031</v>
      </c>
      <c r="AD52" s="211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</row>
    <row r="53" spans="1:258" ht="31.5" customHeight="1" thickBot="1">
      <c r="A53" s="304"/>
      <c r="B53" s="238"/>
      <c r="C53" s="285" t="s">
        <v>18</v>
      </c>
      <c r="D53" s="285"/>
      <c r="E53" s="139">
        <v>2</v>
      </c>
      <c r="F53" s="140">
        <v>2</v>
      </c>
      <c r="G53" s="140">
        <v>1</v>
      </c>
      <c r="H53" s="140">
        <v>0</v>
      </c>
      <c r="I53" s="140">
        <v>0</v>
      </c>
      <c r="J53" s="140">
        <v>2</v>
      </c>
      <c r="K53" s="140">
        <v>2</v>
      </c>
      <c r="L53" s="140">
        <v>0</v>
      </c>
      <c r="M53" s="140">
        <v>0</v>
      </c>
      <c r="N53" s="140">
        <v>2</v>
      </c>
      <c r="O53" s="140">
        <v>0</v>
      </c>
      <c r="P53" s="140">
        <v>2</v>
      </c>
      <c r="Q53" s="140">
        <v>2</v>
      </c>
      <c r="R53" s="140">
        <v>2</v>
      </c>
      <c r="S53" s="140">
        <v>2</v>
      </c>
      <c r="T53" s="140">
        <v>1</v>
      </c>
      <c r="U53" s="140">
        <v>0</v>
      </c>
      <c r="V53" s="147"/>
      <c r="W53" s="148"/>
      <c r="X53" s="140">
        <v>2</v>
      </c>
      <c r="Y53" s="140">
        <v>0</v>
      </c>
      <c r="Z53" s="140">
        <v>2</v>
      </c>
      <c r="AA53" s="140">
        <v>1</v>
      </c>
      <c r="AB53" s="140">
        <v>2</v>
      </c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</row>
    <row r="54" spans="1:258" ht="28.9" customHeight="1" thickBot="1">
      <c r="A54" s="303" t="s">
        <v>156</v>
      </c>
      <c r="B54" s="241" t="s">
        <v>124</v>
      </c>
      <c r="C54" s="282" t="s">
        <v>125</v>
      </c>
      <c r="D54" s="282" t="s">
        <v>126</v>
      </c>
      <c r="E54" s="73" t="s">
        <v>169</v>
      </c>
      <c r="F54" s="115">
        <v>660.9</v>
      </c>
      <c r="G54" s="115">
        <v>678.3</v>
      </c>
      <c r="H54" s="115">
        <v>460.4</v>
      </c>
      <c r="I54" s="115">
        <v>209.2</v>
      </c>
      <c r="J54" s="115">
        <v>540.9</v>
      </c>
      <c r="K54" s="115">
        <v>1535</v>
      </c>
      <c r="L54" s="115">
        <v>120</v>
      </c>
      <c r="M54" s="115">
        <v>1243</v>
      </c>
      <c r="N54" s="115">
        <v>734.4</v>
      </c>
      <c r="O54" s="115">
        <v>74.8</v>
      </c>
      <c r="P54" s="115">
        <v>492.4</v>
      </c>
      <c r="Q54" s="115">
        <v>1016.5</v>
      </c>
      <c r="R54" s="115">
        <v>1549.9</v>
      </c>
      <c r="S54" s="115">
        <v>184.8</v>
      </c>
      <c r="T54" s="115">
        <v>1053.0999999999999</v>
      </c>
      <c r="U54" s="115">
        <v>808.7</v>
      </c>
      <c r="V54" s="130"/>
      <c r="W54" s="131"/>
      <c r="X54" s="115">
        <v>808.7</v>
      </c>
      <c r="Y54" s="115">
        <v>369</v>
      </c>
      <c r="Z54" s="115">
        <v>630.4</v>
      </c>
      <c r="AA54" s="115">
        <v>1156.4000000000001</v>
      </c>
      <c r="AB54" s="115">
        <v>9650.4</v>
      </c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</row>
    <row r="55" spans="1:258" ht="31.15" customHeight="1" thickBot="1">
      <c r="A55" s="304"/>
      <c r="B55" s="242"/>
      <c r="C55" s="283"/>
      <c r="D55" s="283"/>
      <c r="E55" s="73" t="s">
        <v>171</v>
      </c>
      <c r="F55" s="115">
        <v>2901.6</v>
      </c>
      <c r="G55" s="115">
        <v>3770.3</v>
      </c>
      <c r="H55" s="115">
        <v>2728.5</v>
      </c>
      <c r="I55" s="115">
        <v>1470.2</v>
      </c>
      <c r="J55" s="115">
        <v>2512.9</v>
      </c>
      <c r="K55" s="115">
        <v>17097.8</v>
      </c>
      <c r="L55" s="115">
        <v>1027.4000000000001</v>
      </c>
      <c r="M55" s="115">
        <v>2500.1999999999998</v>
      </c>
      <c r="N55" s="115">
        <v>4298.8</v>
      </c>
      <c r="O55" s="115">
        <v>713.5</v>
      </c>
      <c r="P55" s="115">
        <v>1818</v>
      </c>
      <c r="Q55" s="115">
        <v>9452.1</v>
      </c>
      <c r="R55" s="115">
        <v>4089.4</v>
      </c>
      <c r="S55" s="115">
        <v>1066.5999999999999</v>
      </c>
      <c r="T55" s="115">
        <v>4528.8</v>
      </c>
      <c r="U55" s="115">
        <v>3818</v>
      </c>
      <c r="V55" s="130"/>
      <c r="W55" s="131"/>
      <c r="X55" s="115">
        <v>3430.5</v>
      </c>
      <c r="Y55" s="115">
        <v>1402.1</v>
      </c>
      <c r="Z55" s="115">
        <v>2053.6</v>
      </c>
      <c r="AA55" s="115">
        <v>2228.6999999999998</v>
      </c>
      <c r="AB55" s="115">
        <v>20371.5</v>
      </c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</row>
    <row r="56" spans="1:258" ht="30" customHeight="1" thickBot="1">
      <c r="A56" s="304"/>
      <c r="B56" s="242"/>
      <c r="C56" s="283"/>
      <c r="D56" s="283"/>
      <c r="E56" s="73" t="s">
        <v>66</v>
      </c>
      <c r="F56" s="74">
        <v>228.9</v>
      </c>
      <c r="G56" s="74">
        <v>228.9</v>
      </c>
      <c r="H56" s="74">
        <v>228.9</v>
      </c>
      <c r="I56" s="74">
        <v>91.5</v>
      </c>
      <c r="J56" s="74">
        <v>228.9</v>
      </c>
      <c r="K56" s="74">
        <v>228.9</v>
      </c>
      <c r="L56" s="74">
        <v>91.5</v>
      </c>
      <c r="M56" s="74">
        <v>91.5</v>
      </c>
      <c r="N56" s="74">
        <v>228.9</v>
      </c>
      <c r="O56" s="74">
        <v>91.5</v>
      </c>
      <c r="P56" s="74">
        <v>91.5</v>
      </c>
      <c r="Q56" s="74">
        <v>228.9</v>
      </c>
      <c r="R56" s="74">
        <v>228.9</v>
      </c>
      <c r="S56" s="74">
        <v>91.5</v>
      </c>
      <c r="T56" s="74">
        <v>228.9</v>
      </c>
      <c r="U56" s="74">
        <v>228.9</v>
      </c>
      <c r="V56" s="130"/>
      <c r="W56" s="131"/>
      <c r="X56" s="74">
        <v>228.9</v>
      </c>
      <c r="Y56" s="74">
        <v>91.5</v>
      </c>
      <c r="Z56" s="74">
        <v>91.5</v>
      </c>
      <c r="AA56" s="74">
        <v>228.9</v>
      </c>
      <c r="AB56" s="74">
        <v>457.8</v>
      </c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</row>
    <row r="57" spans="1:258" ht="30" customHeight="1">
      <c r="A57" s="304"/>
      <c r="B57" s="242"/>
      <c r="C57" s="284"/>
      <c r="D57" s="284"/>
      <c r="E57" s="73" t="s">
        <v>65</v>
      </c>
      <c r="F57" s="74">
        <f>F54/(F55-F56)*100</f>
        <v>24.727803344932092</v>
      </c>
      <c r="G57" s="74">
        <f t="shared" ref="G57:AA57" si="13">G54/(G55-G56)*100</f>
        <v>19.153442141525947</v>
      </c>
      <c r="H57" s="74">
        <f t="shared" si="13"/>
        <v>18.418947031525043</v>
      </c>
      <c r="I57" s="74">
        <f t="shared" si="13"/>
        <v>15.173714368608108</v>
      </c>
      <c r="J57" s="74">
        <f t="shared" si="13"/>
        <v>23.682136602451838</v>
      </c>
      <c r="K57" s="74">
        <f t="shared" si="13"/>
        <v>9.0995856279899723</v>
      </c>
      <c r="L57" s="74">
        <f t="shared" si="13"/>
        <v>12.821882679773477</v>
      </c>
      <c r="M57" s="74">
        <f t="shared" si="13"/>
        <v>51.604599991696766</v>
      </c>
      <c r="N57" s="74">
        <f>N54/(N55-N56)*100</f>
        <v>18.044669402196615</v>
      </c>
      <c r="O57" s="74">
        <f t="shared" si="13"/>
        <v>12.02572347266881</v>
      </c>
      <c r="P57" s="74">
        <f t="shared" si="13"/>
        <v>28.520127425427162</v>
      </c>
      <c r="Q57" s="74">
        <f t="shared" si="13"/>
        <v>11.021120652268191</v>
      </c>
      <c r="R57" s="74">
        <f t="shared" si="13"/>
        <v>40.147649268229507</v>
      </c>
      <c r="S57" s="74">
        <f t="shared" si="13"/>
        <v>18.951902368987799</v>
      </c>
      <c r="T57" s="74">
        <f t="shared" si="13"/>
        <v>24.491267238772991</v>
      </c>
      <c r="U57" s="74">
        <f t="shared" si="13"/>
        <v>22.532111114206906</v>
      </c>
      <c r="V57" s="74" t="e">
        <f t="shared" si="13"/>
        <v>#DIV/0!</v>
      </c>
      <c r="W57" s="74" t="e">
        <f t="shared" si="13"/>
        <v>#DIV/0!</v>
      </c>
      <c r="X57" s="74">
        <f t="shared" si="13"/>
        <v>25.259245377311345</v>
      </c>
      <c r="Y57" s="74">
        <f t="shared" si="13"/>
        <v>28.155043491530602</v>
      </c>
      <c r="Z57" s="74">
        <f t="shared" si="13"/>
        <v>32.128841547321748</v>
      </c>
      <c r="AA57" s="74">
        <f t="shared" si="13"/>
        <v>57.825782578257837</v>
      </c>
      <c r="AB57" s="74">
        <f>AB54/(AB55-AB56)*100</f>
        <v>48.461109688305029</v>
      </c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</row>
    <row r="58" spans="1:258" ht="31.5" customHeight="1" thickBot="1">
      <c r="A58" s="305"/>
      <c r="B58" s="243"/>
      <c r="C58" s="270" t="s">
        <v>18</v>
      </c>
      <c r="D58" s="270"/>
      <c r="E58" s="140">
        <v>2</v>
      </c>
      <c r="F58" s="140">
        <v>1</v>
      </c>
      <c r="G58" s="140">
        <v>1</v>
      </c>
      <c r="H58" s="140">
        <v>1</v>
      </c>
      <c r="I58" s="140">
        <v>1</v>
      </c>
      <c r="J58" s="140">
        <v>1</v>
      </c>
      <c r="K58" s="140">
        <v>1</v>
      </c>
      <c r="L58" s="140">
        <v>1</v>
      </c>
      <c r="M58" s="140">
        <v>2</v>
      </c>
      <c r="N58" s="140">
        <v>1</v>
      </c>
      <c r="O58" s="140">
        <v>1</v>
      </c>
      <c r="P58" s="140">
        <v>1</v>
      </c>
      <c r="Q58" s="140">
        <v>1</v>
      </c>
      <c r="R58" s="140">
        <v>2</v>
      </c>
      <c r="S58" s="140">
        <v>1</v>
      </c>
      <c r="T58" s="140">
        <v>1</v>
      </c>
      <c r="U58" s="140">
        <v>1</v>
      </c>
      <c r="V58" s="147"/>
      <c r="W58" s="148"/>
      <c r="X58" s="140">
        <v>1</v>
      </c>
      <c r="Y58" s="140">
        <v>1</v>
      </c>
      <c r="Z58" s="140">
        <v>2</v>
      </c>
      <c r="AA58" s="140">
        <v>2</v>
      </c>
      <c r="AB58" s="140">
        <v>2</v>
      </c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</row>
    <row r="59" spans="1:258" ht="118.9" customHeight="1">
      <c r="A59" s="231" t="s">
        <v>157</v>
      </c>
      <c r="B59" s="233" t="s">
        <v>71</v>
      </c>
      <c r="C59" s="59" t="s">
        <v>45</v>
      </c>
      <c r="D59" s="79">
        <v>0</v>
      </c>
      <c r="E59" s="73" t="s">
        <v>65</v>
      </c>
      <c r="F59" s="74">
        <v>0</v>
      </c>
      <c r="G59" s="74">
        <v>0</v>
      </c>
      <c r="H59" s="74">
        <v>0</v>
      </c>
      <c r="I59" s="74">
        <v>1</v>
      </c>
      <c r="J59" s="74">
        <v>1</v>
      </c>
      <c r="K59" s="74">
        <v>0</v>
      </c>
      <c r="L59" s="74">
        <v>0</v>
      </c>
      <c r="M59" s="74">
        <v>0</v>
      </c>
      <c r="N59" s="74">
        <v>1</v>
      </c>
      <c r="O59" s="74">
        <v>0</v>
      </c>
      <c r="P59" s="74">
        <v>0</v>
      </c>
      <c r="Q59" s="74">
        <v>1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1</v>
      </c>
      <c r="Y59" s="74">
        <v>0</v>
      </c>
      <c r="Z59" s="74">
        <v>1</v>
      </c>
      <c r="AA59" s="74">
        <v>0</v>
      </c>
      <c r="AB59" s="177">
        <v>0</v>
      </c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</row>
    <row r="60" spans="1:258" ht="39" customHeight="1">
      <c r="A60" s="232"/>
      <c r="B60" s="234"/>
      <c r="C60" s="270" t="s">
        <v>18</v>
      </c>
      <c r="D60" s="270"/>
      <c r="E60" s="143" t="s">
        <v>45</v>
      </c>
      <c r="F60" s="140">
        <f>F59</f>
        <v>0</v>
      </c>
      <c r="G60" s="140">
        <f t="shared" ref="G60:AB60" si="14">G59</f>
        <v>0</v>
      </c>
      <c r="H60" s="140">
        <f t="shared" si="14"/>
        <v>0</v>
      </c>
      <c r="I60" s="140">
        <f t="shared" si="14"/>
        <v>1</v>
      </c>
      <c r="J60" s="140">
        <f t="shared" si="14"/>
        <v>1</v>
      </c>
      <c r="K60" s="140">
        <f t="shared" si="14"/>
        <v>0</v>
      </c>
      <c r="L60" s="140">
        <f t="shared" si="14"/>
        <v>0</v>
      </c>
      <c r="M60" s="140">
        <f t="shared" si="14"/>
        <v>0</v>
      </c>
      <c r="N60" s="140">
        <f t="shared" si="14"/>
        <v>1</v>
      </c>
      <c r="O60" s="140">
        <f t="shared" si="14"/>
        <v>0</v>
      </c>
      <c r="P60" s="140">
        <f t="shared" si="14"/>
        <v>0</v>
      </c>
      <c r="Q60" s="140">
        <f t="shared" si="14"/>
        <v>1</v>
      </c>
      <c r="R60" s="140">
        <f t="shared" si="14"/>
        <v>0</v>
      </c>
      <c r="S60" s="140">
        <f t="shared" si="14"/>
        <v>0</v>
      </c>
      <c r="T60" s="140">
        <f t="shared" si="14"/>
        <v>0</v>
      </c>
      <c r="U60" s="140">
        <f t="shared" si="14"/>
        <v>0</v>
      </c>
      <c r="V60" s="140">
        <f t="shared" si="14"/>
        <v>0</v>
      </c>
      <c r="W60" s="140">
        <f t="shared" si="14"/>
        <v>0</v>
      </c>
      <c r="X60" s="140">
        <f t="shared" si="14"/>
        <v>1</v>
      </c>
      <c r="Y60" s="140">
        <f t="shared" si="14"/>
        <v>0</v>
      </c>
      <c r="Z60" s="140">
        <f t="shared" si="14"/>
        <v>1</v>
      </c>
      <c r="AA60" s="140">
        <f t="shared" si="14"/>
        <v>0</v>
      </c>
      <c r="AB60" s="140">
        <f t="shared" si="14"/>
        <v>0</v>
      </c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</row>
    <row r="61" spans="1:258" ht="86.45" customHeight="1" thickBot="1">
      <c r="A61" s="231" t="s">
        <v>158</v>
      </c>
      <c r="B61" s="256" t="s">
        <v>61</v>
      </c>
      <c r="C61" s="167" t="s">
        <v>75</v>
      </c>
      <c r="D61" s="79">
        <v>0</v>
      </c>
      <c r="E61" s="73" t="s">
        <v>65</v>
      </c>
      <c r="F61" s="118">
        <v>1.5</v>
      </c>
      <c r="G61" s="118">
        <v>1.5</v>
      </c>
      <c r="H61" s="118">
        <v>1.5</v>
      </c>
      <c r="I61" s="118">
        <v>1.5</v>
      </c>
      <c r="J61" s="118">
        <v>1.5</v>
      </c>
      <c r="K61" s="118">
        <v>1.5</v>
      </c>
      <c r="L61" s="118">
        <v>1.5</v>
      </c>
      <c r="M61" s="118">
        <v>1.5</v>
      </c>
      <c r="N61" s="118">
        <v>1.5</v>
      </c>
      <c r="O61" s="118">
        <v>0</v>
      </c>
      <c r="P61" s="118">
        <v>1.5</v>
      </c>
      <c r="Q61" s="118">
        <v>1.5</v>
      </c>
      <c r="R61" s="118">
        <v>1.5</v>
      </c>
      <c r="S61" s="118">
        <v>1.5</v>
      </c>
      <c r="T61" s="118">
        <v>1.5</v>
      </c>
      <c r="U61" s="118">
        <v>1.5</v>
      </c>
      <c r="V61" s="130"/>
      <c r="W61" s="179"/>
      <c r="X61" s="118">
        <v>1.5</v>
      </c>
      <c r="Y61" s="118">
        <v>1.5</v>
      </c>
      <c r="Z61" s="118">
        <v>1.5</v>
      </c>
      <c r="AA61" s="118">
        <v>1.5</v>
      </c>
      <c r="AB61" s="168">
        <v>1.5</v>
      </c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</row>
    <row r="62" spans="1:258" ht="32.450000000000003" customHeight="1">
      <c r="A62" s="232"/>
      <c r="B62" s="258"/>
      <c r="C62" s="268" t="s">
        <v>18</v>
      </c>
      <c r="D62" s="269"/>
      <c r="E62" s="149">
        <v>1.5</v>
      </c>
      <c r="F62" s="146">
        <f>F61</f>
        <v>1.5</v>
      </c>
      <c r="G62" s="146">
        <f t="shared" ref="G62:AB62" si="15">G61</f>
        <v>1.5</v>
      </c>
      <c r="H62" s="146">
        <f t="shared" si="15"/>
        <v>1.5</v>
      </c>
      <c r="I62" s="146">
        <f t="shared" si="15"/>
        <v>1.5</v>
      </c>
      <c r="J62" s="146">
        <f t="shared" si="15"/>
        <v>1.5</v>
      </c>
      <c r="K62" s="146">
        <f t="shared" si="15"/>
        <v>1.5</v>
      </c>
      <c r="L62" s="146">
        <f t="shared" si="15"/>
        <v>1.5</v>
      </c>
      <c r="M62" s="146">
        <f t="shared" si="15"/>
        <v>1.5</v>
      </c>
      <c r="N62" s="146">
        <f t="shared" si="15"/>
        <v>1.5</v>
      </c>
      <c r="O62" s="146">
        <f t="shared" si="15"/>
        <v>0</v>
      </c>
      <c r="P62" s="146">
        <f t="shared" si="15"/>
        <v>1.5</v>
      </c>
      <c r="Q62" s="146">
        <f t="shared" si="15"/>
        <v>1.5</v>
      </c>
      <c r="R62" s="146">
        <f t="shared" si="15"/>
        <v>1.5</v>
      </c>
      <c r="S62" s="146">
        <f t="shared" si="15"/>
        <v>1.5</v>
      </c>
      <c r="T62" s="146">
        <f t="shared" si="15"/>
        <v>1.5</v>
      </c>
      <c r="U62" s="146">
        <f t="shared" si="15"/>
        <v>1.5</v>
      </c>
      <c r="V62" s="146">
        <f t="shared" si="15"/>
        <v>0</v>
      </c>
      <c r="W62" s="146">
        <f t="shared" si="15"/>
        <v>0</v>
      </c>
      <c r="X62" s="146">
        <f t="shared" si="15"/>
        <v>1.5</v>
      </c>
      <c r="Y62" s="146">
        <f t="shared" si="15"/>
        <v>1.5</v>
      </c>
      <c r="Z62" s="146">
        <f t="shared" si="15"/>
        <v>1.5</v>
      </c>
      <c r="AA62" s="146">
        <f t="shared" si="15"/>
        <v>1.5</v>
      </c>
      <c r="AB62" s="146">
        <f t="shared" si="15"/>
        <v>1.5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</row>
    <row r="63" spans="1:258" ht="52.9" customHeight="1" thickBot="1">
      <c r="A63" s="231" t="s">
        <v>159</v>
      </c>
      <c r="B63" s="233" t="s">
        <v>73</v>
      </c>
      <c r="C63" s="59" t="s">
        <v>45</v>
      </c>
      <c r="D63" s="79">
        <v>0</v>
      </c>
      <c r="E63" s="73" t="s">
        <v>65</v>
      </c>
      <c r="F63" s="74">
        <v>1</v>
      </c>
      <c r="G63" s="74">
        <v>1</v>
      </c>
      <c r="H63" s="74">
        <v>1</v>
      </c>
      <c r="I63" s="74">
        <v>0</v>
      </c>
      <c r="J63" s="74">
        <v>0</v>
      </c>
      <c r="K63" s="74">
        <v>1</v>
      </c>
      <c r="L63" s="74">
        <v>1</v>
      </c>
      <c r="M63" s="74">
        <v>1</v>
      </c>
      <c r="N63" s="74">
        <v>0</v>
      </c>
      <c r="O63" s="74">
        <v>0</v>
      </c>
      <c r="P63" s="74">
        <v>1</v>
      </c>
      <c r="Q63" s="74">
        <v>1</v>
      </c>
      <c r="R63" s="74">
        <v>1</v>
      </c>
      <c r="S63" s="74">
        <v>1</v>
      </c>
      <c r="T63" s="74">
        <v>1</v>
      </c>
      <c r="U63" s="74">
        <v>1</v>
      </c>
      <c r="V63" s="130"/>
      <c r="W63" s="131"/>
      <c r="X63" s="74">
        <v>0</v>
      </c>
      <c r="Y63" s="74">
        <v>1</v>
      </c>
      <c r="Z63" s="74">
        <v>1</v>
      </c>
      <c r="AA63" s="74">
        <v>1</v>
      </c>
      <c r="AB63" s="177">
        <v>1</v>
      </c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</row>
    <row r="64" spans="1:258" ht="62.25" customHeight="1">
      <c r="A64" s="232"/>
      <c r="B64" s="234"/>
      <c r="C64" s="268" t="s">
        <v>18</v>
      </c>
      <c r="D64" s="269"/>
      <c r="E64" s="143" t="s">
        <v>45</v>
      </c>
      <c r="F64" s="140">
        <f>F63</f>
        <v>1</v>
      </c>
      <c r="G64" s="140">
        <f t="shared" ref="G64:AB64" si="16">G63</f>
        <v>1</v>
      </c>
      <c r="H64" s="140">
        <f t="shared" si="16"/>
        <v>1</v>
      </c>
      <c r="I64" s="140">
        <f t="shared" si="16"/>
        <v>0</v>
      </c>
      <c r="J64" s="140">
        <f t="shared" si="16"/>
        <v>0</v>
      </c>
      <c r="K64" s="140">
        <f t="shared" si="16"/>
        <v>1</v>
      </c>
      <c r="L64" s="140">
        <f t="shared" si="16"/>
        <v>1</v>
      </c>
      <c r="M64" s="140">
        <f t="shared" si="16"/>
        <v>1</v>
      </c>
      <c r="N64" s="140">
        <f t="shared" si="16"/>
        <v>0</v>
      </c>
      <c r="O64" s="140">
        <f t="shared" si="16"/>
        <v>0</v>
      </c>
      <c r="P64" s="140">
        <f t="shared" si="16"/>
        <v>1</v>
      </c>
      <c r="Q64" s="140">
        <f t="shared" si="16"/>
        <v>1</v>
      </c>
      <c r="R64" s="140">
        <f t="shared" si="16"/>
        <v>1</v>
      </c>
      <c r="S64" s="140">
        <f t="shared" si="16"/>
        <v>1</v>
      </c>
      <c r="T64" s="140">
        <f t="shared" si="16"/>
        <v>1</v>
      </c>
      <c r="U64" s="140">
        <f t="shared" si="16"/>
        <v>1</v>
      </c>
      <c r="V64" s="140">
        <f t="shared" si="16"/>
        <v>0</v>
      </c>
      <c r="W64" s="140">
        <f t="shared" si="16"/>
        <v>0</v>
      </c>
      <c r="X64" s="140">
        <f t="shared" si="16"/>
        <v>0</v>
      </c>
      <c r="Y64" s="140">
        <f t="shared" si="16"/>
        <v>1</v>
      </c>
      <c r="Z64" s="140">
        <f t="shared" si="16"/>
        <v>1</v>
      </c>
      <c r="AA64" s="140">
        <f t="shared" si="16"/>
        <v>1</v>
      </c>
      <c r="AB64" s="140">
        <f t="shared" si="16"/>
        <v>1</v>
      </c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</row>
    <row r="65" spans="1:258" ht="67.150000000000006" customHeight="1">
      <c r="A65" s="231" t="s">
        <v>146</v>
      </c>
      <c r="B65" s="256" t="s">
        <v>62</v>
      </c>
      <c r="C65" s="59" t="s">
        <v>72</v>
      </c>
      <c r="D65" s="79">
        <v>0</v>
      </c>
      <c r="E65" s="73" t="s">
        <v>65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</row>
    <row r="66" spans="1:258" ht="48.75" customHeight="1">
      <c r="A66" s="232"/>
      <c r="B66" s="258"/>
      <c r="C66" s="268" t="s">
        <v>18</v>
      </c>
      <c r="D66" s="269"/>
      <c r="E66" s="143" t="s">
        <v>75</v>
      </c>
      <c r="F66" s="140">
        <f>F65</f>
        <v>0</v>
      </c>
      <c r="G66" s="140">
        <f t="shared" ref="G66:AB66" si="17">G65</f>
        <v>0</v>
      </c>
      <c r="H66" s="140">
        <f t="shared" si="17"/>
        <v>0</v>
      </c>
      <c r="I66" s="140">
        <f t="shared" si="17"/>
        <v>0</v>
      </c>
      <c r="J66" s="140">
        <f t="shared" si="17"/>
        <v>0</v>
      </c>
      <c r="K66" s="140">
        <f t="shared" si="17"/>
        <v>0</v>
      </c>
      <c r="L66" s="140">
        <f t="shared" si="17"/>
        <v>0</v>
      </c>
      <c r="M66" s="140">
        <f t="shared" si="17"/>
        <v>0</v>
      </c>
      <c r="N66" s="140">
        <f t="shared" si="17"/>
        <v>0</v>
      </c>
      <c r="O66" s="140">
        <f t="shared" si="17"/>
        <v>0</v>
      </c>
      <c r="P66" s="140">
        <f t="shared" si="17"/>
        <v>0</v>
      </c>
      <c r="Q66" s="140">
        <f t="shared" si="17"/>
        <v>0</v>
      </c>
      <c r="R66" s="140">
        <f t="shared" si="17"/>
        <v>0</v>
      </c>
      <c r="S66" s="140">
        <f t="shared" si="17"/>
        <v>0</v>
      </c>
      <c r="T66" s="140">
        <f t="shared" si="17"/>
        <v>0</v>
      </c>
      <c r="U66" s="140">
        <f t="shared" si="17"/>
        <v>0</v>
      </c>
      <c r="V66" s="140">
        <f t="shared" si="17"/>
        <v>0</v>
      </c>
      <c r="W66" s="140">
        <f t="shared" si="17"/>
        <v>0</v>
      </c>
      <c r="X66" s="140">
        <f t="shared" si="17"/>
        <v>0</v>
      </c>
      <c r="Y66" s="140">
        <f t="shared" si="17"/>
        <v>0</v>
      </c>
      <c r="Z66" s="140">
        <f t="shared" si="17"/>
        <v>0</v>
      </c>
      <c r="AA66" s="140">
        <f t="shared" si="17"/>
        <v>0</v>
      </c>
      <c r="AB66" s="140">
        <f t="shared" si="17"/>
        <v>0</v>
      </c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</row>
    <row r="67" spans="1:258" ht="146.25" customHeight="1">
      <c r="A67" s="231" t="s">
        <v>147</v>
      </c>
      <c r="B67" s="301" t="s">
        <v>143</v>
      </c>
      <c r="C67" s="166">
        <v>1</v>
      </c>
      <c r="D67" s="166">
        <v>0</v>
      </c>
      <c r="E67" s="176"/>
      <c r="F67" s="177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/>
      <c r="W67" s="177"/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</row>
    <row r="68" spans="1:258" ht="39" customHeight="1">
      <c r="A68" s="232"/>
      <c r="B68" s="302"/>
      <c r="C68" s="268" t="s">
        <v>18</v>
      </c>
      <c r="D68" s="269"/>
      <c r="E68" s="143" t="s">
        <v>45</v>
      </c>
      <c r="F68" s="140">
        <f>F67</f>
        <v>0</v>
      </c>
      <c r="G68" s="140">
        <f t="shared" ref="G68:AB68" si="18">G67</f>
        <v>0</v>
      </c>
      <c r="H68" s="140">
        <f t="shared" si="18"/>
        <v>0</v>
      </c>
      <c r="I68" s="140">
        <f t="shared" si="18"/>
        <v>0</v>
      </c>
      <c r="J68" s="140">
        <f t="shared" si="18"/>
        <v>0</v>
      </c>
      <c r="K68" s="140">
        <f t="shared" si="18"/>
        <v>0</v>
      </c>
      <c r="L68" s="140">
        <f t="shared" si="18"/>
        <v>0</v>
      </c>
      <c r="M68" s="140">
        <f t="shared" si="18"/>
        <v>0</v>
      </c>
      <c r="N68" s="140">
        <f t="shared" si="18"/>
        <v>0</v>
      </c>
      <c r="O68" s="140">
        <f t="shared" si="18"/>
        <v>0</v>
      </c>
      <c r="P68" s="140">
        <f t="shared" si="18"/>
        <v>0</v>
      </c>
      <c r="Q68" s="140">
        <f t="shared" si="18"/>
        <v>0</v>
      </c>
      <c r="R68" s="140">
        <f t="shared" si="18"/>
        <v>0</v>
      </c>
      <c r="S68" s="140">
        <f t="shared" si="18"/>
        <v>0</v>
      </c>
      <c r="T68" s="140">
        <f t="shared" si="18"/>
        <v>0</v>
      </c>
      <c r="U68" s="140">
        <f t="shared" si="18"/>
        <v>0</v>
      </c>
      <c r="V68" s="140">
        <f t="shared" si="18"/>
        <v>0</v>
      </c>
      <c r="W68" s="140">
        <f t="shared" si="18"/>
        <v>0</v>
      </c>
      <c r="X68" s="140">
        <f t="shared" si="18"/>
        <v>0</v>
      </c>
      <c r="Y68" s="140">
        <f t="shared" si="18"/>
        <v>0</v>
      </c>
      <c r="Z68" s="140">
        <f t="shared" si="18"/>
        <v>0</v>
      </c>
      <c r="AA68" s="140">
        <f t="shared" si="18"/>
        <v>0</v>
      </c>
      <c r="AB68" s="140">
        <f t="shared" si="18"/>
        <v>0</v>
      </c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</row>
    <row r="69" spans="1:258" ht="45.75" customHeight="1">
      <c r="A69" s="231" t="s">
        <v>148</v>
      </c>
      <c r="B69" s="256" t="s">
        <v>145</v>
      </c>
      <c r="C69" s="199">
        <v>1</v>
      </c>
      <c r="D69" s="166">
        <v>0</v>
      </c>
      <c r="E69" s="176" t="s">
        <v>65</v>
      </c>
      <c r="F69" s="177">
        <v>0</v>
      </c>
      <c r="G69" s="177">
        <v>1</v>
      </c>
      <c r="H69" s="177">
        <v>0</v>
      </c>
      <c r="I69" s="177">
        <v>1</v>
      </c>
      <c r="J69" s="177">
        <v>1</v>
      </c>
      <c r="K69" s="177">
        <v>1</v>
      </c>
      <c r="L69" s="177">
        <v>0</v>
      </c>
      <c r="M69" s="177">
        <v>0</v>
      </c>
      <c r="N69" s="177">
        <v>1</v>
      </c>
      <c r="O69" s="177">
        <v>0</v>
      </c>
      <c r="P69" s="177">
        <v>0</v>
      </c>
      <c r="Q69" s="177">
        <v>1</v>
      </c>
      <c r="R69" s="177">
        <v>0</v>
      </c>
      <c r="S69" s="177">
        <v>0</v>
      </c>
      <c r="T69" s="177">
        <v>0</v>
      </c>
      <c r="U69" s="177">
        <v>0</v>
      </c>
      <c r="V69" s="177"/>
      <c r="W69" s="177"/>
      <c r="X69" s="177">
        <v>1</v>
      </c>
      <c r="Y69" s="177">
        <v>0</v>
      </c>
      <c r="Z69" s="177">
        <v>1</v>
      </c>
      <c r="AA69" s="177">
        <v>0</v>
      </c>
      <c r="AB69" s="177">
        <v>1</v>
      </c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</row>
    <row r="70" spans="1:258" ht="38.25" customHeight="1">
      <c r="A70" s="232"/>
      <c r="B70" s="258"/>
      <c r="C70" s="195"/>
      <c r="D70" s="196"/>
      <c r="E70" s="143" t="s">
        <v>45</v>
      </c>
      <c r="F70" s="140">
        <f>F69</f>
        <v>0</v>
      </c>
      <c r="G70" s="140">
        <f t="shared" ref="G70:AB70" si="19">G69</f>
        <v>1</v>
      </c>
      <c r="H70" s="140">
        <f t="shared" si="19"/>
        <v>0</v>
      </c>
      <c r="I70" s="140">
        <f t="shared" si="19"/>
        <v>1</v>
      </c>
      <c r="J70" s="140">
        <f t="shared" si="19"/>
        <v>1</v>
      </c>
      <c r="K70" s="140">
        <v>1</v>
      </c>
      <c r="L70" s="140">
        <f t="shared" si="19"/>
        <v>0</v>
      </c>
      <c r="M70" s="140">
        <f t="shared" si="19"/>
        <v>0</v>
      </c>
      <c r="N70" s="140">
        <f t="shared" si="19"/>
        <v>1</v>
      </c>
      <c r="O70" s="140">
        <f t="shared" si="19"/>
        <v>0</v>
      </c>
      <c r="P70" s="140">
        <f t="shared" si="19"/>
        <v>0</v>
      </c>
      <c r="Q70" s="140">
        <f t="shared" si="19"/>
        <v>1</v>
      </c>
      <c r="R70" s="140">
        <f t="shared" si="19"/>
        <v>0</v>
      </c>
      <c r="S70" s="140">
        <f t="shared" si="19"/>
        <v>0</v>
      </c>
      <c r="T70" s="140">
        <f t="shared" si="19"/>
        <v>0</v>
      </c>
      <c r="U70" s="140">
        <f t="shared" si="19"/>
        <v>0</v>
      </c>
      <c r="V70" s="140">
        <f t="shared" si="19"/>
        <v>0</v>
      </c>
      <c r="W70" s="140">
        <f t="shared" si="19"/>
        <v>0</v>
      </c>
      <c r="X70" s="140">
        <f t="shared" si="19"/>
        <v>1</v>
      </c>
      <c r="Y70" s="140">
        <f t="shared" si="19"/>
        <v>0</v>
      </c>
      <c r="Z70" s="140">
        <f t="shared" si="19"/>
        <v>1</v>
      </c>
      <c r="AA70" s="140">
        <f t="shared" si="19"/>
        <v>0</v>
      </c>
      <c r="AB70" s="140">
        <f t="shared" si="19"/>
        <v>1</v>
      </c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</row>
    <row r="71" spans="1:258" ht="41.25" customHeight="1">
      <c r="A71" s="231" t="s">
        <v>160</v>
      </c>
      <c r="B71" s="233" t="s">
        <v>144</v>
      </c>
      <c r="C71" s="165">
        <v>1</v>
      </c>
      <c r="D71" s="165">
        <v>0.9</v>
      </c>
      <c r="E71" s="176"/>
      <c r="F71" s="177">
        <v>82</v>
      </c>
      <c r="G71" s="177">
        <v>100</v>
      </c>
      <c r="H71" s="177">
        <v>100</v>
      </c>
      <c r="I71" s="177">
        <v>18</v>
      </c>
      <c r="J71" s="177">
        <v>32</v>
      </c>
      <c r="K71" s="177">
        <v>100</v>
      </c>
      <c r="L71" s="177">
        <v>31</v>
      </c>
      <c r="M71" s="177">
        <v>110</v>
      </c>
      <c r="N71" s="177">
        <v>33</v>
      </c>
      <c r="O71" s="177">
        <v>9</v>
      </c>
      <c r="P71" s="177">
        <v>78</v>
      </c>
      <c r="Q71" s="177">
        <v>90</v>
      </c>
      <c r="R71" s="177">
        <v>71</v>
      </c>
      <c r="S71" s="177">
        <v>32</v>
      </c>
      <c r="T71" s="177">
        <v>99</v>
      </c>
      <c r="U71" s="177">
        <v>100</v>
      </c>
      <c r="V71" s="177"/>
      <c r="W71" s="177"/>
      <c r="X71" s="177">
        <v>35</v>
      </c>
      <c r="Y71" s="177">
        <v>74</v>
      </c>
      <c r="Z71" s="177">
        <v>103</v>
      </c>
      <c r="AA71" s="177">
        <v>70</v>
      </c>
      <c r="AB71" s="177">
        <v>107</v>
      </c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</row>
    <row r="72" spans="1:258" ht="41.25" customHeight="1">
      <c r="A72" s="232"/>
      <c r="B72" s="234"/>
      <c r="C72" s="268" t="s">
        <v>18</v>
      </c>
      <c r="D72" s="269"/>
      <c r="E72" s="143" t="s">
        <v>45</v>
      </c>
      <c r="F72" s="140">
        <v>0</v>
      </c>
      <c r="G72" s="140">
        <v>1</v>
      </c>
      <c r="H72" s="140">
        <v>1</v>
      </c>
      <c r="I72" s="140">
        <v>0</v>
      </c>
      <c r="J72" s="140">
        <v>0</v>
      </c>
      <c r="K72" s="140">
        <v>1</v>
      </c>
      <c r="L72" s="140">
        <v>0</v>
      </c>
      <c r="M72" s="140">
        <v>1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1</v>
      </c>
      <c r="V72" s="140"/>
      <c r="W72" s="140"/>
      <c r="X72" s="140">
        <v>0</v>
      </c>
      <c r="Y72" s="140">
        <v>0</v>
      </c>
      <c r="Z72" s="140">
        <v>1</v>
      </c>
      <c r="AA72" s="140">
        <v>0</v>
      </c>
      <c r="AB72" s="140">
        <v>1</v>
      </c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</row>
    <row r="73" spans="1:258" s="159" customFormat="1" ht="34.5" customHeight="1">
      <c r="A73" s="271" t="s">
        <v>25</v>
      </c>
      <c r="B73" s="271"/>
      <c r="C73" s="272"/>
      <c r="D73" s="272"/>
      <c r="E73" s="180">
        <f>E7+E11+E15+E19+E25+E29+E33+E37+E39+E45+E49+E53+E58+E60+E62+E64+E66+E41+E68+E70+E72</f>
        <v>32</v>
      </c>
      <c r="F73" s="157">
        <f>F7+F11+F15+F19+F25+F29+F33+F37+F39+F45+F49+F53+F58+F60+F62+F64+F66+F41+F68+F70+F72</f>
        <v>22.5</v>
      </c>
      <c r="G73" s="157">
        <f t="shared" ref="G73:AB73" si="20">G7+G11+G15+G19+G25+G29+G33+G37+G39+G45+G49+G53+G58+G60+G62+G64+G66+G41+G68+G70+G72</f>
        <v>21</v>
      </c>
      <c r="H73" s="157">
        <f t="shared" si="20"/>
        <v>20</v>
      </c>
      <c r="I73" s="157">
        <f t="shared" si="20"/>
        <v>20</v>
      </c>
      <c r="J73" s="157">
        <f t="shared" si="20"/>
        <v>22</v>
      </c>
      <c r="K73" s="157">
        <f t="shared" si="20"/>
        <v>23</v>
      </c>
      <c r="L73" s="157">
        <f t="shared" si="20"/>
        <v>20.5</v>
      </c>
      <c r="M73" s="157">
        <f t="shared" si="20"/>
        <v>21.5</v>
      </c>
      <c r="N73" s="157">
        <f t="shared" si="20"/>
        <v>21.5</v>
      </c>
      <c r="O73" s="157">
        <f t="shared" si="20"/>
        <v>17</v>
      </c>
      <c r="P73" s="157">
        <f t="shared" si="20"/>
        <v>22</v>
      </c>
      <c r="Q73" s="157">
        <f t="shared" si="20"/>
        <v>23</v>
      </c>
      <c r="R73" s="157">
        <f t="shared" si="20"/>
        <v>23</v>
      </c>
      <c r="S73" s="157">
        <f t="shared" si="20"/>
        <v>21.5</v>
      </c>
      <c r="T73" s="157">
        <f t="shared" si="20"/>
        <v>20.5</v>
      </c>
      <c r="U73" s="157">
        <f t="shared" si="20"/>
        <v>21.5</v>
      </c>
      <c r="V73" s="157">
        <f t="shared" si="20"/>
        <v>1.5</v>
      </c>
      <c r="W73" s="157">
        <f t="shared" si="20"/>
        <v>1.5</v>
      </c>
      <c r="X73" s="157">
        <f t="shared" si="20"/>
        <v>22</v>
      </c>
      <c r="Y73" s="157">
        <f t="shared" si="20"/>
        <v>20.5</v>
      </c>
      <c r="Z73" s="157">
        <f t="shared" si="20"/>
        <v>25</v>
      </c>
      <c r="AA73" s="157">
        <f t="shared" si="20"/>
        <v>22.5</v>
      </c>
      <c r="AB73" s="157">
        <f t="shared" si="20"/>
        <v>24</v>
      </c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  <c r="IW73" s="158"/>
      <c r="IX73" s="158"/>
    </row>
    <row r="74" spans="1:258" s="3" customFormat="1">
      <c r="A74" s="77"/>
      <c r="B74" s="78" t="s">
        <v>127</v>
      </c>
      <c r="C74" s="151"/>
      <c r="D74"/>
      <c r="E74" s="77">
        <f>SUM(F73:AB73)/21</f>
        <v>21.785714285714285</v>
      </c>
      <c r="F74" s="132"/>
      <c r="G74" s="132"/>
      <c r="H74" s="133"/>
      <c r="I74" s="132"/>
      <c r="J74" s="132"/>
      <c r="K74" s="132"/>
      <c r="L74" s="132"/>
      <c r="M74" s="133"/>
      <c r="N74" s="132"/>
      <c r="O74" s="132"/>
      <c r="P74" s="133"/>
      <c r="Q74" s="132"/>
      <c r="R74" s="132"/>
      <c r="S74" s="133"/>
      <c r="T74" s="132"/>
      <c r="U74" s="132"/>
      <c r="V74" s="36"/>
      <c r="W74" s="36"/>
      <c r="X74" s="132"/>
      <c r="Y74" s="132"/>
      <c r="Z74" s="132"/>
      <c r="AA74" s="132"/>
      <c r="AB74" s="132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</row>
    <row r="75" spans="1:258" s="3" customFormat="1">
      <c r="A75" s="77"/>
      <c r="B75" s="78"/>
      <c r="C75" s="151"/>
      <c r="D75" s="151"/>
      <c r="E75" s="161">
        <f>E74/E73</f>
        <v>0.6808035714285714</v>
      </c>
      <c r="F75" s="162">
        <f>F73/E73</f>
        <v>0.703125</v>
      </c>
      <c r="G75" s="162">
        <f>G73/E73</f>
        <v>0.65625</v>
      </c>
      <c r="H75" s="162">
        <f>H73/E73</f>
        <v>0.625</v>
      </c>
      <c r="I75" s="162">
        <f>I73/E73</f>
        <v>0.625</v>
      </c>
      <c r="J75" s="162">
        <f>J73/E73</f>
        <v>0.6875</v>
      </c>
      <c r="K75" s="162">
        <f>K73/E73</f>
        <v>0.71875</v>
      </c>
      <c r="L75" s="162">
        <f>L73/E73</f>
        <v>0.640625</v>
      </c>
      <c r="M75" s="162">
        <f>M73/E73</f>
        <v>0.671875</v>
      </c>
      <c r="N75" s="162">
        <f>N73/E73</f>
        <v>0.671875</v>
      </c>
      <c r="O75" s="162">
        <f>O73/E73</f>
        <v>0.53125</v>
      </c>
      <c r="P75" s="162">
        <f>P73/E73</f>
        <v>0.6875</v>
      </c>
      <c r="Q75" s="162">
        <f>Q73/E73</f>
        <v>0.71875</v>
      </c>
      <c r="R75" s="162">
        <f>R73/E73</f>
        <v>0.71875</v>
      </c>
      <c r="S75" s="162">
        <f>S73/E73</f>
        <v>0.671875</v>
      </c>
      <c r="T75" s="162">
        <f>T73/E73</f>
        <v>0.640625</v>
      </c>
      <c r="U75" s="162">
        <f>U73/E73</f>
        <v>0.671875</v>
      </c>
      <c r="V75" s="162">
        <f t="shared" ref="V75:W75" si="21">V73/U73</f>
        <v>6.9767441860465115E-2</v>
      </c>
      <c r="W75" s="162">
        <f t="shared" si="21"/>
        <v>1</v>
      </c>
      <c r="X75" s="162">
        <f>X73/E73</f>
        <v>0.6875</v>
      </c>
      <c r="Y75" s="162">
        <f>Y73/E73</f>
        <v>0.640625</v>
      </c>
      <c r="Z75" s="162">
        <f>Z73/E73</f>
        <v>0.78125</v>
      </c>
      <c r="AA75" s="162">
        <f>AA73/E73</f>
        <v>0.703125</v>
      </c>
      <c r="AB75" s="162">
        <f>AB73/E73</f>
        <v>0.75</v>
      </c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</row>
    <row r="76" spans="1:258" s="3" customFormat="1">
      <c r="A76" s="77"/>
      <c r="B76" s="78" t="s">
        <v>78</v>
      </c>
      <c r="C76" s="78"/>
      <c r="D76" s="78"/>
      <c r="E76" s="77"/>
      <c r="F76" s="132"/>
      <c r="G76" s="132"/>
      <c r="H76" s="133"/>
      <c r="I76" s="132"/>
      <c r="J76" s="132"/>
      <c r="K76" s="132"/>
      <c r="L76" s="132"/>
      <c r="M76" s="133"/>
      <c r="N76" s="132"/>
      <c r="O76" s="132"/>
      <c r="P76" s="133"/>
      <c r="Q76" s="134"/>
      <c r="R76" s="132"/>
      <c r="S76" s="133"/>
      <c r="T76" s="132"/>
      <c r="U76" s="132"/>
      <c r="V76" s="36"/>
      <c r="W76" s="36"/>
      <c r="X76" s="132"/>
      <c r="Y76" s="132"/>
      <c r="Z76" s="132"/>
      <c r="AA76" s="132"/>
      <c r="AB76" s="132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</row>
    <row r="77" spans="1:258" s="3" customFormat="1">
      <c r="A77"/>
      <c r="B77" s="1"/>
      <c r="C77"/>
      <c r="D77"/>
      <c r="E77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35"/>
      <c r="R77" s="35"/>
      <c r="S77" s="36"/>
      <c r="T77" s="35"/>
      <c r="U77" s="35"/>
      <c r="V77" s="36"/>
      <c r="W77" s="36"/>
      <c r="X77" s="35"/>
      <c r="Y77" s="35"/>
      <c r="Z77" s="35"/>
      <c r="AA77" s="35"/>
      <c r="AB77" s="35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</row>
    <row r="78" spans="1:258" s="3" customFormat="1">
      <c r="A78"/>
      <c r="B78" s="1"/>
      <c r="C78"/>
      <c r="D78"/>
      <c r="E78"/>
      <c r="F78" s="35"/>
      <c r="G78" s="35"/>
      <c r="H78" s="36"/>
      <c r="I78" s="35"/>
      <c r="J78" s="35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6"/>
      <c r="X78" s="35"/>
      <c r="Y78" s="35"/>
      <c r="Z78" s="35"/>
      <c r="AA78" s="35"/>
      <c r="AB78" s="35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</row>
    <row r="79" spans="1:258" s="3" customFormat="1">
      <c r="A79"/>
      <c r="B79" s="1"/>
      <c r="C79"/>
      <c r="D79"/>
      <c r="E79"/>
      <c r="F79" s="35"/>
      <c r="G79" s="35"/>
      <c r="H79" s="36"/>
      <c r="I79" s="35"/>
      <c r="J79" s="35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6"/>
      <c r="X79" s="35"/>
      <c r="Y79" s="35"/>
      <c r="Z79" s="35"/>
      <c r="AA79" s="35"/>
      <c r="AB79" s="35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</row>
    <row r="80" spans="1:258" s="3" customFormat="1">
      <c r="A80"/>
      <c r="B80" s="1"/>
      <c r="C80"/>
      <c r="D80"/>
      <c r="E80"/>
      <c r="F80" s="35"/>
      <c r="G80" s="35"/>
      <c r="H80" s="36"/>
      <c r="I80" s="35"/>
      <c r="J80" s="35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6"/>
      <c r="X80" s="35"/>
      <c r="Y80" s="35"/>
      <c r="Z80" s="35"/>
      <c r="AA80" s="35"/>
      <c r="AB80" s="35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</row>
    <row r="81" spans="1:258" s="3" customFormat="1">
      <c r="A81"/>
      <c r="B81" s="1"/>
      <c r="C81"/>
      <c r="D81"/>
      <c r="E81"/>
      <c r="F81" s="35"/>
      <c r="G81" s="35"/>
      <c r="H81" s="36"/>
      <c r="I81" s="35"/>
      <c r="J81" s="35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6"/>
      <c r="X81" s="35"/>
      <c r="Y81" s="35"/>
      <c r="Z81" s="35"/>
      <c r="AA81" s="35"/>
      <c r="AB81" s="35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</row>
    <row r="82" spans="1:258" s="3" customFormat="1">
      <c r="A82"/>
      <c r="B82" s="1"/>
      <c r="C82"/>
      <c r="D82"/>
      <c r="E82"/>
      <c r="F82" s="35"/>
      <c r="G82" s="35"/>
      <c r="H82" s="36"/>
      <c r="I82" s="35"/>
      <c r="J82" s="35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6"/>
      <c r="X82" s="35"/>
      <c r="Y82" s="35"/>
      <c r="Z82" s="35"/>
      <c r="AA82" s="35"/>
      <c r="AB82" s="35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</row>
    <row r="83" spans="1:258" s="3" customFormat="1">
      <c r="A83"/>
      <c r="B83" s="1"/>
      <c r="C83"/>
      <c r="D83"/>
      <c r="E83"/>
      <c r="F83" s="35"/>
      <c r="G83" s="35"/>
      <c r="H83" s="36"/>
      <c r="I83" s="35"/>
      <c r="J83" s="35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6"/>
      <c r="X83" s="35"/>
      <c r="Y83" s="35"/>
      <c r="Z83" s="35"/>
      <c r="AA83" s="35"/>
      <c r="AB83" s="35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</row>
    <row r="84" spans="1:258" s="3" customFormat="1">
      <c r="A84"/>
      <c r="B84" s="1"/>
      <c r="C84"/>
      <c r="D84"/>
      <c r="E84"/>
      <c r="F84" s="35"/>
      <c r="G84" s="35"/>
      <c r="H84" s="36"/>
      <c r="I84" s="35"/>
      <c r="J84" s="35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6"/>
      <c r="X84" s="35"/>
      <c r="Y84" s="35"/>
      <c r="Z84" s="35"/>
      <c r="AA84" s="35"/>
      <c r="AB84" s="35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</row>
    <row r="85" spans="1:258" s="3" customFormat="1">
      <c r="A85"/>
      <c r="B85" s="1"/>
      <c r="C85"/>
      <c r="D85"/>
      <c r="E85"/>
      <c r="F85" s="35"/>
      <c r="G85" s="35"/>
      <c r="H85" s="36"/>
      <c r="I85" s="35"/>
      <c r="J85" s="35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6"/>
      <c r="X85" s="35"/>
      <c r="Y85" s="35"/>
      <c r="Z85" s="35"/>
      <c r="AA85" s="35"/>
      <c r="AB85" s="3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</row>
    <row r="86" spans="1:258" s="3" customFormat="1">
      <c r="A86"/>
      <c r="B86" s="1"/>
      <c r="C86"/>
      <c r="D86"/>
      <c r="E86"/>
      <c r="F86" s="35"/>
      <c r="G86" s="35"/>
      <c r="H86" s="36"/>
      <c r="I86" s="35"/>
      <c r="J86" s="35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6"/>
      <c r="X86" s="35"/>
      <c r="Y86" s="35"/>
      <c r="Z86" s="35"/>
      <c r="AA86" s="35"/>
      <c r="AB86" s="35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</row>
    <row r="87" spans="1:258" s="3" customFormat="1">
      <c r="A87"/>
      <c r="B87" s="1"/>
      <c r="C87"/>
      <c r="D87"/>
      <c r="E87"/>
      <c r="F87" s="35"/>
      <c r="G87" s="35"/>
      <c r="H87" s="36"/>
      <c r="I87" s="35"/>
      <c r="J87" s="35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6"/>
      <c r="X87" s="35"/>
      <c r="Y87" s="35"/>
      <c r="Z87" s="35"/>
      <c r="AA87" s="35"/>
      <c r="AB87" s="35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</row>
    <row r="88" spans="1:258" s="3" customFormat="1">
      <c r="A88"/>
      <c r="B88" s="1"/>
      <c r="C88"/>
      <c r="D88"/>
      <c r="E88"/>
      <c r="F88" s="35"/>
      <c r="G88" s="35"/>
      <c r="H88" s="36"/>
      <c r="I88" s="35"/>
      <c r="J88" s="35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6"/>
      <c r="X88" s="35"/>
      <c r="Y88" s="35"/>
      <c r="Z88" s="35"/>
      <c r="AA88" s="35"/>
      <c r="AB88" s="35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</row>
    <row r="89" spans="1:258" s="3" customFormat="1">
      <c r="A89"/>
      <c r="B89" s="1"/>
      <c r="C89"/>
      <c r="D89"/>
      <c r="E89"/>
      <c r="F89" s="35"/>
      <c r="G89" s="35"/>
      <c r="H89" s="36"/>
      <c r="I89" s="35"/>
      <c r="J89" s="35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6"/>
      <c r="X89" s="35"/>
      <c r="Y89" s="35"/>
      <c r="Z89" s="35"/>
      <c r="AA89" s="35"/>
      <c r="AB89" s="35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</row>
    <row r="90" spans="1:258" s="3" customFormat="1">
      <c r="A90"/>
      <c r="B90" s="1"/>
      <c r="C90"/>
      <c r="D90"/>
      <c r="E90"/>
      <c r="F90" s="35"/>
      <c r="G90" s="35"/>
      <c r="H90" s="36"/>
      <c r="I90" s="35"/>
      <c r="J90" s="35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6"/>
      <c r="X90" s="35"/>
      <c r="Y90" s="35"/>
      <c r="Z90" s="35"/>
      <c r="AA90" s="35"/>
      <c r="AB90" s="35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</row>
    <row r="91" spans="1:258" s="3" customFormat="1">
      <c r="A91"/>
      <c r="B91" s="1"/>
      <c r="C91"/>
      <c r="D91"/>
      <c r="E91"/>
      <c r="F91" s="35"/>
      <c r="G91" s="35"/>
      <c r="H91" s="36"/>
      <c r="I91" s="35"/>
      <c r="J91" s="35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6"/>
      <c r="X91" s="35"/>
      <c r="Y91" s="35"/>
      <c r="Z91" s="35"/>
      <c r="AA91" s="35"/>
      <c r="AB91" s="35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</row>
    <row r="92" spans="1:258" s="3" customFormat="1">
      <c r="A92"/>
      <c r="B92" s="1"/>
      <c r="C92"/>
      <c r="D92"/>
      <c r="E92"/>
      <c r="F92" s="35"/>
      <c r="G92" s="35"/>
      <c r="H92" s="36"/>
      <c r="I92" s="35"/>
      <c r="J92" s="35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6"/>
      <c r="X92" s="35"/>
      <c r="Y92" s="35"/>
      <c r="Z92" s="35"/>
      <c r="AA92" s="35"/>
      <c r="AB92" s="35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</row>
    <row r="93" spans="1:258" s="3" customFormat="1">
      <c r="A93"/>
      <c r="B93" s="1"/>
      <c r="C93"/>
      <c r="D93"/>
      <c r="E93"/>
      <c r="F93" s="35"/>
      <c r="G93" s="35"/>
      <c r="H93" s="36"/>
      <c r="I93" s="35"/>
      <c r="J93" s="35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6"/>
      <c r="X93" s="35"/>
      <c r="Y93" s="35"/>
      <c r="Z93" s="35"/>
      <c r="AA93" s="35"/>
      <c r="AB93" s="35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</row>
    <row r="94" spans="1:258" s="3" customFormat="1">
      <c r="A94"/>
      <c r="B94" s="1"/>
      <c r="C94"/>
      <c r="D94"/>
      <c r="E94"/>
      <c r="F94" s="35"/>
      <c r="G94" s="35"/>
      <c r="H94" s="36"/>
      <c r="I94" s="35"/>
      <c r="J94" s="35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6"/>
      <c r="X94" s="35"/>
      <c r="Y94" s="35"/>
      <c r="Z94" s="35"/>
      <c r="AA94" s="35"/>
      <c r="AB94" s="35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</row>
    <row r="95" spans="1:258" s="3" customFormat="1">
      <c r="A95"/>
      <c r="B95" s="1"/>
      <c r="C95"/>
      <c r="D95"/>
      <c r="E95"/>
      <c r="F95" s="35"/>
      <c r="G95" s="35"/>
      <c r="H95" s="36"/>
      <c r="I95" s="35"/>
      <c r="J95" s="35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6"/>
      <c r="X95" s="35"/>
      <c r="Y95" s="35"/>
      <c r="Z95" s="35"/>
      <c r="AA95" s="35"/>
      <c r="AB95" s="3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</row>
    <row r="96" spans="1:258" s="3" customFormat="1">
      <c r="A96"/>
      <c r="B96" s="1"/>
      <c r="C96"/>
      <c r="D96"/>
      <c r="E96"/>
      <c r="F96" s="35"/>
      <c r="G96" s="35"/>
      <c r="H96" s="36"/>
      <c r="I96" s="35"/>
      <c r="J96" s="35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6"/>
      <c r="X96" s="35"/>
      <c r="Y96" s="35"/>
      <c r="Z96" s="35"/>
      <c r="AA96" s="35"/>
      <c r="AB96" s="35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</row>
    <row r="97" spans="1:258" s="3" customFormat="1">
      <c r="A97"/>
      <c r="B97" s="1"/>
      <c r="C97"/>
      <c r="D97"/>
      <c r="E97"/>
      <c r="F97" s="35"/>
      <c r="G97" s="35"/>
      <c r="H97" s="36"/>
      <c r="I97" s="35"/>
      <c r="J97" s="35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6"/>
      <c r="X97" s="35"/>
      <c r="Y97" s="35"/>
      <c r="Z97" s="35"/>
      <c r="AA97" s="35"/>
      <c r="AB97" s="35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</row>
    <row r="98" spans="1:258" s="3" customFormat="1">
      <c r="A98"/>
      <c r="B98" s="1"/>
      <c r="C98"/>
      <c r="D98"/>
      <c r="E98"/>
      <c r="F98" s="35"/>
      <c r="G98" s="35"/>
      <c r="H98" s="36"/>
      <c r="I98" s="35"/>
      <c r="J98" s="35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6"/>
      <c r="X98" s="35"/>
      <c r="Y98" s="35"/>
      <c r="Z98" s="35"/>
      <c r="AA98" s="35"/>
      <c r="AB98" s="35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</row>
    <row r="99" spans="1:258" s="3" customFormat="1">
      <c r="A99"/>
      <c r="B99" s="1"/>
      <c r="C99"/>
      <c r="D99"/>
      <c r="E99"/>
      <c r="F99" s="35"/>
      <c r="G99" s="35"/>
      <c r="H99" s="36"/>
      <c r="I99" s="35"/>
      <c r="J99" s="35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6"/>
      <c r="X99" s="35"/>
      <c r="Y99" s="35"/>
      <c r="Z99" s="35"/>
      <c r="AA99" s="35"/>
      <c r="AB99" s="35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</row>
    <row r="100" spans="1:258" s="3" customFormat="1">
      <c r="A100"/>
      <c r="B100" s="1"/>
      <c r="C100"/>
      <c r="D100"/>
      <c r="E100"/>
      <c r="F100" s="35"/>
      <c r="G100" s="35"/>
      <c r="H100" s="36"/>
      <c r="I100" s="35"/>
      <c r="J100" s="35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6"/>
      <c r="X100" s="35"/>
      <c r="Y100" s="35"/>
      <c r="Z100" s="35"/>
      <c r="AA100" s="35"/>
      <c r="AB100" s="35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</row>
    <row r="101" spans="1:258" s="3" customFormat="1">
      <c r="A101"/>
      <c r="B101" s="1"/>
      <c r="C101"/>
      <c r="D101"/>
      <c r="E101"/>
      <c r="F101" s="35"/>
      <c r="G101" s="35"/>
      <c r="H101" s="36"/>
      <c r="I101" s="35"/>
      <c r="J101" s="35"/>
      <c r="K101" s="35"/>
      <c r="L101" s="35"/>
      <c r="M101" s="36"/>
      <c r="N101" s="35"/>
      <c r="O101" s="35"/>
      <c r="P101" s="36"/>
      <c r="Q101" s="35"/>
      <c r="R101" s="35"/>
      <c r="S101" s="36"/>
      <c r="T101" s="35"/>
      <c r="U101" s="35"/>
      <c r="V101" s="36"/>
      <c r="W101" s="36"/>
      <c r="X101" s="35"/>
      <c r="Y101" s="35"/>
      <c r="Z101" s="35"/>
      <c r="AA101" s="35"/>
      <c r="AB101" s="35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</row>
    <row r="102" spans="1:258" s="3" customFormat="1">
      <c r="A102"/>
      <c r="B102" s="1"/>
      <c r="C102"/>
      <c r="D102"/>
      <c r="E102"/>
      <c r="F102" s="35"/>
      <c r="G102" s="35"/>
      <c r="H102" s="36"/>
      <c r="I102" s="35"/>
      <c r="J102" s="35"/>
      <c r="K102" s="35"/>
      <c r="L102" s="35"/>
      <c r="M102" s="36"/>
      <c r="N102" s="35"/>
      <c r="O102" s="35"/>
      <c r="P102" s="36"/>
      <c r="Q102" s="35"/>
      <c r="R102" s="35"/>
      <c r="S102" s="36"/>
      <c r="T102" s="35"/>
      <c r="U102" s="35"/>
      <c r="V102" s="36"/>
      <c r="W102" s="36"/>
      <c r="X102" s="35"/>
      <c r="Y102" s="35"/>
      <c r="Z102" s="35"/>
      <c r="AA102" s="35"/>
      <c r="AB102" s="35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</row>
    <row r="103" spans="1:258" s="3" customFormat="1">
      <c r="A103"/>
      <c r="B103" s="1"/>
      <c r="C103"/>
      <c r="D103"/>
      <c r="E103"/>
      <c r="F103" s="35"/>
      <c r="G103" s="35"/>
      <c r="H103" s="36"/>
      <c r="I103" s="35"/>
      <c r="J103" s="35"/>
      <c r="K103" s="35"/>
      <c r="L103" s="35"/>
      <c r="M103" s="36"/>
      <c r="N103" s="35"/>
      <c r="O103" s="35"/>
      <c r="P103" s="36"/>
      <c r="Q103" s="35"/>
      <c r="R103" s="35"/>
      <c r="S103" s="36"/>
      <c r="T103" s="35"/>
      <c r="U103" s="35"/>
      <c r="V103" s="36"/>
      <c r="W103" s="36"/>
      <c r="X103" s="35"/>
      <c r="Y103" s="35"/>
      <c r="Z103" s="35"/>
      <c r="AA103" s="35"/>
      <c r="AB103" s="35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</row>
    <row r="104" spans="1:258" s="3" customFormat="1">
      <c r="A104"/>
      <c r="B104" s="1"/>
      <c r="C104"/>
      <c r="D104"/>
      <c r="E104"/>
      <c r="F104" s="35"/>
      <c r="G104" s="35"/>
      <c r="H104" s="36"/>
      <c r="I104" s="35"/>
      <c r="J104" s="35"/>
      <c r="K104" s="35"/>
      <c r="L104" s="35"/>
      <c r="M104" s="36"/>
      <c r="N104" s="35"/>
      <c r="O104" s="35"/>
      <c r="P104" s="36"/>
      <c r="Q104" s="35"/>
      <c r="R104" s="35"/>
      <c r="S104" s="36"/>
      <c r="T104" s="35"/>
      <c r="U104" s="35"/>
      <c r="V104" s="36"/>
      <c r="W104" s="36"/>
      <c r="X104" s="35"/>
      <c r="Y104" s="35"/>
      <c r="Z104" s="35"/>
      <c r="AA104" s="35"/>
      <c r="AB104" s="35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</row>
    <row r="105" spans="1:258" s="3" customFormat="1">
      <c r="A105"/>
      <c r="B105" s="1"/>
      <c r="C105"/>
      <c r="D105"/>
      <c r="E105"/>
      <c r="F105" s="35"/>
      <c r="G105" s="35"/>
      <c r="H105" s="36"/>
      <c r="I105" s="35"/>
      <c r="J105" s="35"/>
      <c r="K105" s="35"/>
      <c r="L105" s="35"/>
      <c r="M105" s="36"/>
      <c r="N105" s="35"/>
      <c r="O105" s="35"/>
      <c r="P105" s="36"/>
      <c r="Q105" s="35"/>
      <c r="R105" s="35"/>
      <c r="S105" s="36"/>
      <c r="T105" s="35"/>
      <c r="U105" s="35"/>
      <c r="V105" s="36"/>
      <c r="W105" s="36"/>
      <c r="X105" s="35"/>
      <c r="Y105" s="35"/>
      <c r="Z105" s="35"/>
      <c r="AA105" s="35"/>
      <c r="AB105" s="3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</row>
    <row r="106" spans="1:258" s="3" customFormat="1">
      <c r="A106"/>
      <c r="B106" s="1"/>
      <c r="C106"/>
      <c r="D106"/>
      <c r="E106"/>
      <c r="F106" s="35"/>
      <c r="G106" s="35"/>
      <c r="H106" s="36"/>
      <c r="I106" s="35"/>
      <c r="J106" s="35"/>
      <c r="K106" s="35"/>
      <c r="L106" s="35"/>
      <c r="M106" s="36"/>
      <c r="N106" s="35"/>
      <c r="O106" s="35"/>
      <c r="P106" s="36"/>
      <c r="Q106" s="35"/>
      <c r="R106" s="35"/>
      <c r="S106" s="36"/>
      <c r="T106" s="35"/>
      <c r="U106" s="35"/>
      <c r="V106" s="36"/>
      <c r="W106" s="36"/>
      <c r="X106" s="35"/>
      <c r="Y106" s="35"/>
      <c r="Z106" s="35"/>
      <c r="AA106" s="35"/>
      <c r="AB106" s="35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</row>
    <row r="107" spans="1:258" s="3" customFormat="1">
      <c r="A107"/>
      <c r="B107" s="1"/>
      <c r="C107"/>
      <c r="D107"/>
      <c r="E107"/>
      <c r="F107" s="35"/>
      <c r="G107" s="35"/>
      <c r="H107" s="36"/>
      <c r="I107" s="35"/>
      <c r="J107" s="35"/>
      <c r="K107" s="35"/>
      <c r="L107" s="35"/>
      <c r="M107" s="36"/>
      <c r="N107" s="35"/>
      <c r="O107" s="35"/>
      <c r="P107" s="36"/>
      <c r="Q107" s="35"/>
      <c r="R107" s="35"/>
      <c r="S107" s="36"/>
      <c r="T107" s="35"/>
      <c r="U107" s="35"/>
      <c r="V107" s="36"/>
      <c r="W107" s="36"/>
      <c r="X107" s="35"/>
      <c r="Y107" s="35"/>
      <c r="Z107" s="35"/>
      <c r="AA107" s="35"/>
      <c r="AB107" s="35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</row>
    <row r="108" spans="1:258" s="3" customFormat="1">
      <c r="A108"/>
      <c r="B108" s="1"/>
      <c r="C108"/>
      <c r="D108"/>
      <c r="E108"/>
      <c r="F108" s="35"/>
      <c r="G108" s="35"/>
      <c r="H108" s="36"/>
      <c r="I108" s="35"/>
      <c r="J108" s="35"/>
      <c r="K108" s="35"/>
      <c r="L108" s="35"/>
      <c r="M108" s="36"/>
      <c r="N108" s="35"/>
      <c r="O108" s="35"/>
      <c r="P108" s="36"/>
      <c r="Q108" s="35"/>
      <c r="R108" s="35"/>
      <c r="S108" s="36"/>
      <c r="T108" s="35"/>
      <c r="U108" s="35"/>
      <c r="V108" s="36"/>
      <c r="W108" s="36"/>
      <c r="X108" s="35"/>
      <c r="Y108" s="35"/>
      <c r="Z108" s="35"/>
      <c r="AA108" s="35"/>
      <c r="AB108" s="35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</row>
    <row r="109" spans="1:258" s="3" customFormat="1">
      <c r="A109"/>
      <c r="B109" s="1"/>
      <c r="C109"/>
      <c r="D109"/>
      <c r="E109"/>
      <c r="F109" s="35"/>
      <c r="G109" s="35"/>
      <c r="H109" s="36"/>
      <c r="I109" s="35"/>
      <c r="J109" s="35"/>
      <c r="K109" s="35"/>
      <c r="L109" s="35"/>
      <c r="M109" s="36"/>
      <c r="N109" s="35"/>
      <c r="O109" s="35"/>
      <c r="P109" s="36"/>
      <c r="Q109" s="35"/>
      <c r="R109" s="35"/>
      <c r="S109" s="36"/>
      <c r="T109" s="35"/>
      <c r="U109" s="35"/>
      <c r="V109" s="36"/>
      <c r="W109" s="36"/>
      <c r="X109" s="35"/>
      <c r="Y109" s="35"/>
      <c r="Z109" s="35"/>
      <c r="AA109" s="35"/>
      <c r="AB109" s="35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</row>
    <row r="110" spans="1:258" s="3" customFormat="1">
      <c r="A110"/>
      <c r="B110" s="1"/>
      <c r="C110"/>
      <c r="D110"/>
      <c r="E110"/>
      <c r="F110" s="35"/>
      <c r="G110" s="35"/>
      <c r="H110" s="36"/>
      <c r="I110" s="35"/>
      <c r="J110" s="35"/>
      <c r="K110" s="35"/>
      <c r="L110" s="35"/>
      <c r="M110" s="36"/>
      <c r="N110" s="35"/>
      <c r="O110" s="35"/>
      <c r="P110" s="36"/>
      <c r="Q110" s="35"/>
      <c r="R110" s="35"/>
      <c r="S110" s="36"/>
      <c r="T110" s="35"/>
      <c r="U110" s="35"/>
      <c r="V110" s="36"/>
      <c r="W110" s="36"/>
      <c r="X110" s="35"/>
      <c r="Y110" s="35"/>
      <c r="Z110" s="35"/>
      <c r="AA110" s="35"/>
      <c r="AB110" s="35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</row>
    <row r="111" spans="1:258" s="3" customFormat="1">
      <c r="A111"/>
      <c r="B111" s="1"/>
      <c r="C111"/>
      <c r="D111"/>
      <c r="E111"/>
      <c r="F111" s="35"/>
      <c r="G111" s="35"/>
      <c r="H111" s="36"/>
      <c r="I111" s="35"/>
      <c r="J111" s="35"/>
      <c r="K111" s="35"/>
      <c r="L111" s="35"/>
      <c r="M111" s="36"/>
      <c r="N111" s="35"/>
      <c r="O111" s="35"/>
      <c r="P111" s="36"/>
      <c r="Q111" s="35"/>
      <c r="R111" s="35"/>
      <c r="S111" s="36"/>
      <c r="T111" s="35"/>
      <c r="U111" s="35"/>
      <c r="V111" s="36"/>
      <c r="W111" s="36"/>
      <c r="X111" s="35"/>
      <c r="Y111" s="35"/>
      <c r="Z111" s="35"/>
      <c r="AA111" s="35"/>
      <c r="AB111" s="35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</row>
    <row r="112" spans="1:258" s="3" customFormat="1">
      <c r="A112"/>
      <c r="B112" s="1"/>
      <c r="C112"/>
      <c r="D112"/>
      <c r="E112"/>
      <c r="F112" s="35"/>
      <c r="G112" s="35"/>
      <c r="H112" s="36"/>
      <c r="I112" s="35"/>
      <c r="J112" s="35"/>
      <c r="K112" s="35"/>
      <c r="L112" s="35"/>
      <c r="M112" s="36"/>
      <c r="N112" s="35"/>
      <c r="O112" s="35"/>
      <c r="P112" s="36"/>
      <c r="Q112" s="35"/>
      <c r="R112" s="35"/>
      <c r="S112" s="36"/>
      <c r="T112" s="35"/>
      <c r="U112" s="35"/>
      <c r="V112" s="36"/>
      <c r="W112" s="36"/>
      <c r="X112" s="35"/>
      <c r="Y112" s="35"/>
      <c r="Z112" s="35"/>
      <c r="AA112" s="35"/>
      <c r="AB112" s="35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</row>
    <row r="113" spans="1:258" s="3" customFormat="1">
      <c r="A113"/>
      <c r="B113" s="1"/>
      <c r="C113"/>
      <c r="D113"/>
      <c r="E113"/>
      <c r="F113" s="35"/>
      <c r="G113" s="35"/>
      <c r="H113" s="36"/>
      <c r="I113" s="35"/>
      <c r="J113" s="35"/>
      <c r="K113" s="35"/>
      <c r="L113" s="35"/>
      <c r="M113" s="36"/>
      <c r="N113" s="35"/>
      <c r="O113" s="35"/>
      <c r="P113" s="36"/>
      <c r="Q113" s="35"/>
      <c r="R113" s="35"/>
      <c r="S113" s="36"/>
      <c r="T113" s="35"/>
      <c r="U113" s="35"/>
      <c r="V113" s="36"/>
      <c r="W113" s="36"/>
      <c r="X113" s="35"/>
      <c r="Y113" s="35"/>
      <c r="Z113" s="35"/>
      <c r="AA113" s="35"/>
      <c r="AB113" s="35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</row>
    <row r="114" spans="1:258" s="3" customFormat="1">
      <c r="A114"/>
      <c r="B114" s="1"/>
      <c r="C114"/>
      <c r="D114"/>
      <c r="E114"/>
      <c r="F114" s="35"/>
      <c r="G114" s="35"/>
      <c r="H114" s="36"/>
      <c r="I114" s="35"/>
      <c r="J114" s="35"/>
      <c r="K114" s="35"/>
      <c r="L114" s="35"/>
      <c r="M114" s="36"/>
      <c r="N114" s="35"/>
      <c r="O114" s="35"/>
      <c r="P114" s="36"/>
      <c r="Q114" s="35"/>
      <c r="R114" s="35"/>
      <c r="S114" s="36"/>
      <c r="T114" s="35"/>
      <c r="U114" s="35"/>
      <c r="V114" s="36"/>
      <c r="W114" s="36"/>
      <c r="X114" s="35"/>
      <c r="Y114" s="35"/>
      <c r="Z114" s="35"/>
      <c r="AA114" s="35"/>
      <c r="AB114" s="35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</row>
    <row r="115" spans="1:258" s="3" customFormat="1">
      <c r="A115"/>
      <c r="B115" s="1"/>
      <c r="C115"/>
      <c r="D115"/>
      <c r="E115"/>
      <c r="F115" s="35"/>
      <c r="G115" s="35"/>
      <c r="H115" s="36"/>
      <c r="I115" s="35"/>
      <c r="J115" s="35"/>
      <c r="K115" s="35"/>
      <c r="L115" s="35"/>
      <c r="M115" s="36"/>
      <c r="N115" s="35"/>
      <c r="O115" s="35"/>
      <c r="P115" s="36"/>
      <c r="Q115" s="35"/>
      <c r="R115" s="35"/>
      <c r="S115" s="36"/>
      <c r="T115" s="35"/>
      <c r="U115" s="35"/>
      <c r="V115" s="36"/>
      <c r="W115" s="36"/>
      <c r="X115" s="35"/>
      <c r="Y115" s="35"/>
      <c r="Z115" s="35"/>
      <c r="AA115" s="35"/>
      <c r="AB115" s="3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</row>
    <row r="116" spans="1:258" s="3" customFormat="1">
      <c r="A116"/>
      <c r="B116" s="1"/>
      <c r="C116"/>
      <c r="D116"/>
      <c r="E116"/>
      <c r="F116" s="35"/>
      <c r="G116" s="35"/>
      <c r="H116" s="36"/>
      <c r="I116" s="35"/>
      <c r="J116" s="35"/>
      <c r="K116" s="35"/>
      <c r="L116" s="35"/>
      <c r="M116" s="36"/>
      <c r="N116" s="35"/>
      <c r="O116" s="35"/>
      <c r="P116" s="36"/>
      <c r="Q116" s="35"/>
      <c r="R116" s="35"/>
      <c r="S116" s="36"/>
      <c r="T116" s="35"/>
      <c r="U116" s="35"/>
      <c r="V116" s="36"/>
      <c r="W116" s="36"/>
      <c r="X116" s="35"/>
      <c r="Y116" s="35"/>
      <c r="Z116" s="35"/>
      <c r="AA116" s="35"/>
      <c r="AB116" s="35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</row>
    <row r="117" spans="1:258" s="3" customFormat="1">
      <c r="A117"/>
      <c r="B117" s="1"/>
      <c r="C117"/>
      <c r="D117"/>
      <c r="E117"/>
      <c r="F117" s="35"/>
      <c r="G117" s="35"/>
      <c r="H117" s="36"/>
      <c r="I117" s="35"/>
      <c r="J117" s="35"/>
      <c r="K117" s="35"/>
      <c r="L117" s="35"/>
      <c r="M117" s="36"/>
      <c r="N117" s="35"/>
      <c r="O117" s="35"/>
      <c r="P117" s="36"/>
      <c r="Q117" s="35"/>
      <c r="R117" s="35"/>
      <c r="S117" s="36"/>
      <c r="T117" s="35"/>
      <c r="U117" s="35"/>
      <c r="V117" s="36"/>
      <c r="W117" s="36"/>
      <c r="X117" s="35"/>
      <c r="Y117" s="35"/>
      <c r="Z117" s="35"/>
      <c r="AA117" s="35"/>
      <c r="AB117" s="35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</row>
    <row r="118" spans="1:258" s="3" customFormat="1">
      <c r="A118"/>
      <c r="B118" s="1"/>
      <c r="C118"/>
      <c r="D118"/>
      <c r="E118"/>
      <c r="F118" s="35"/>
      <c r="G118" s="35"/>
      <c r="H118" s="36"/>
      <c r="I118" s="35"/>
      <c r="J118" s="35"/>
      <c r="K118" s="35"/>
      <c r="L118" s="35"/>
      <c r="M118" s="36"/>
      <c r="N118" s="35"/>
      <c r="O118" s="35"/>
      <c r="P118" s="36"/>
      <c r="Q118" s="35"/>
      <c r="R118" s="35"/>
      <c r="S118" s="36"/>
      <c r="T118" s="35"/>
      <c r="U118" s="35"/>
      <c r="V118" s="36"/>
      <c r="W118" s="36"/>
      <c r="X118" s="35"/>
      <c r="Y118" s="35"/>
      <c r="Z118" s="35"/>
      <c r="AA118" s="35"/>
      <c r="AB118" s="35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</row>
    <row r="119" spans="1:258" s="3" customFormat="1">
      <c r="A119"/>
      <c r="B119" s="1"/>
      <c r="C119"/>
      <c r="D119"/>
      <c r="E119"/>
      <c r="F119" s="35"/>
      <c r="G119" s="35"/>
      <c r="H119" s="36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6"/>
      <c r="T119" s="35"/>
      <c r="U119" s="35"/>
      <c r="V119" s="36"/>
      <c r="W119" s="36"/>
      <c r="X119" s="35"/>
      <c r="Y119" s="35"/>
      <c r="Z119" s="35"/>
      <c r="AA119" s="35"/>
      <c r="AB119" s="35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</row>
    <row r="120" spans="1:258" s="3" customFormat="1">
      <c r="A120"/>
      <c r="B120" s="1"/>
      <c r="C120"/>
      <c r="D120"/>
      <c r="E120"/>
      <c r="F120" s="35"/>
      <c r="G120" s="35"/>
      <c r="H120" s="36"/>
      <c r="I120" s="35"/>
      <c r="J120" s="35"/>
      <c r="K120" s="35"/>
      <c r="L120" s="35"/>
      <c r="M120" s="36"/>
      <c r="N120" s="35"/>
      <c r="O120" s="35"/>
      <c r="P120" s="36"/>
      <c r="Q120" s="35"/>
      <c r="R120" s="35"/>
      <c r="S120" s="36"/>
      <c r="T120" s="35"/>
      <c r="U120" s="35"/>
      <c r="V120" s="36"/>
      <c r="W120" s="36"/>
      <c r="X120" s="35"/>
      <c r="Y120" s="35"/>
      <c r="Z120" s="35"/>
      <c r="AA120" s="35"/>
      <c r="AB120" s="35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</row>
    <row r="121" spans="1:258" s="3" customFormat="1">
      <c r="A121"/>
      <c r="B121" s="1"/>
      <c r="C121"/>
      <c r="D121"/>
      <c r="E121"/>
      <c r="F121" s="35"/>
      <c r="G121" s="35"/>
      <c r="H121" s="36"/>
      <c r="I121" s="35"/>
      <c r="J121" s="35"/>
      <c r="K121" s="35"/>
      <c r="L121" s="35"/>
      <c r="M121" s="36"/>
      <c r="N121" s="35"/>
      <c r="O121" s="35"/>
      <c r="P121" s="36"/>
      <c r="Q121" s="35"/>
      <c r="R121" s="35"/>
      <c r="S121" s="36"/>
      <c r="T121" s="35"/>
      <c r="U121" s="35"/>
      <c r="V121" s="36"/>
      <c r="W121" s="36"/>
      <c r="X121" s="35"/>
      <c r="Y121" s="35"/>
      <c r="Z121" s="35"/>
      <c r="AA121" s="35"/>
      <c r="AB121" s="35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</row>
    <row r="122" spans="1:258" s="3" customFormat="1">
      <c r="A122"/>
      <c r="B122" s="1"/>
      <c r="C122"/>
      <c r="D122"/>
      <c r="E122"/>
      <c r="F122" s="35"/>
      <c r="G122" s="35"/>
      <c r="H122" s="36"/>
      <c r="I122" s="35"/>
      <c r="J122" s="35"/>
      <c r="K122" s="35"/>
      <c r="L122" s="35"/>
      <c r="M122" s="36"/>
      <c r="N122" s="35"/>
      <c r="O122" s="35"/>
      <c r="P122" s="36"/>
      <c r="Q122" s="35"/>
      <c r="R122" s="35"/>
      <c r="S122" s="36"/>
      <c r="T122" s="35"/>
      <c r="U122" s="35"/>
      <c r="V122" s="36"/>
      <c r="W122" s="36"/>
      <c r="X122" s="35"/>
      <c r="Y122" s="35"/>
      <c r="Z122" s="35"/>
      <c r="AA122" s="35"/>
      <c r="AB122" s="35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</row>
    <row r="123" spans="1:258" s="3" customFormat="1">
      <c r="A123"/>
      <c r="B123" s="1"/>
      <c r="C123"/>
      <c r="D123"/>
      <c r="E123"/>
      <c r="F123" s="35"/>
      <c r="G123" s="35"/>
      <c r="H123" s="36"/>
      <c r="I123" s="35"/>
      <c r="J123" s="35"/>
      <c r="K123" s="35"/>
      <c r="L123" s="35"/>
      <c r="M123" s="36"/>
      <c r="N123" s="35"/>
      <c r="O123" s="35"/>
      <c r="P123" s="36"/>
      <c r="Q123" s="35"/>
      <c r="R123" s="35"/>
      <c r="S123" s="36"/>
      <c r="T123" s="35"/>
      <c r="U123" s="35"/>
      <c r="V123" s="36"/>
      <c r="W123" s="36"/>
      <c r="X123" s="35"/>
      <c r="Y123" s="35"/>
      <c r="Z123" s="35"/>
      <c r="AA123" s="35"/>
      <c r="AB123" s="35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</row>
    <row r="124" spans="1:258" s="3" customFormat="1">
      <c r="A124"/>
      <c r="B124" s="1"/>
      <c r="C124"/>
      <c r="D124"/>
      <c r="E124"/>
      <c r="F124" s="35"/>
      <c r="G124" s="35"/>
      <c r="H124" s="36"/>
      <c r="I124" s="35"/>
      <c r="J124" s="35"/>
      <c r="K124" s="35"/>
      <c r="L124" s="35"/>
      <c r="M124" s="36"/>
      <c r="N124" s="35"/>
      <c r="O124" s="35"/>
      <c r="P124" s="36"/>
      <c r="Q124" s="35"/>
      <c r="R124" s="35"/>
      <c r="S124" s="36"/>
      <c r="T124" s="35"/>
      <c r="U124" s="35"/>
      <c r="V124" s="36"/>
      <c r="W124" s="36"/>
      <c r="X124" s="35"/>
      <c r="Y124" s="35"/>
      <c r="Z124" s="35"/>
      <c r="AA124" s="35"/>
      <c r="AB124" s="35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</row>
    <row r="125" spans="1:258" s="3" customFormat="1">
      <c r="A125"/>
      <c r="B125" s="1"/>
      <c r="C125"/>
      <c r="D125"/>
      <c r="E125"/>
      <c r="F125" s="35"/>
      <c r="G125" s="35"/>
      <c r="H125" s="36"/>
      <c r="I125" s="35"/>
      <c r="J125" s="35"/>
      <c r="K125" s="35"/>
      <c r="L125" s="35"/>
      <c r="M125" s="36"/>
      <c r="N125" s="35"/>
      <c r="O125" s="35"/>
      <c r="P125" s="36"/>
      <c r="Q125" s="35"/>
      <c r="R125" s="35"/>
      <c r="S125" s="36"/>
      <c r="T125" s="35"/>
      <c r="U125" s="35"/>
      <c r="V125" s="36"/>
      <c r="W125" s="36"/>
      <c r="X125" s="35"/>
      <c r="Y125" s="35"/>
      <c r="Z125" s="35"/>
      <c r="AA125" s="35"/>
      <c r="AB125" s="3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</row>
    <row r="126" spans="1:258" s="3" customFormat="1">
      <c r="A126"/>
      <c r="B126" s="1"/>
      <c r="C126"/>
      <c r="D126"/>
      <c r="E126"/>
      <c r="F126" s="35"/>
      <c r="G126" s="35"/>
      <c r="H126" s="36"/>
      <c r="I126" s="35"/>
      <c r="J126" s="35"/>
      <c r="K126" s="35"/>
      <c r="L126" s="35"/>
      <c r="M126" s="36"/>
      <c r="N126" s="35"/>
      <c r="O126" s="35"/>
      <c r="P126" s="36"/>
      <c r="Q126" s="35"/>
      <c r="R126" s="35"/>
      <c r="S126" s="36"/>
      <c r="T126" s="35"/>
      <c r="U126" s="35"/>
      <c r="V126" s="36"/>
      <c r="W126" s="36"/>
      <c r="X126" s="35"/>
      <c r="Y126" s="35"/>
      <c r="Z126" s="35"/>
      <c r="AA126" s="35"/>
      <c r="AB126" s="35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</row>
    <row r="127" spans="1:258" s="3" customFormat="1">
      <c r="A127"/>
      <c r="B127" s="1"/>
      <c r="C127"/>
      <c r="D127"/>
      <c r="E127"/>
      <c r="F127" s="35"/>
      <c r="G127" s="35"/>
      <c r="H127" s="36"/>
      <c r="I127" s="35"/>
      <c r="J127" s="35"/>
      <c r="K127" s="35"/>
      <c r="L127" s="35"/>
      <c r="M127" s="36"/>
      <c r="N127" s="35"/>
      <c r="O127" s="35"/>
      <c r="P127" s="36"/>
      <c r="Q127" s="35"/>
      <c r="R127" s="35"/>
      <c r="S127" s="36"/>
      <c r="T127" s="35"/>
      <c r="U127" s="35"/>
      <c r="V127" s="36"/>
      <c r="W127" s="36"/>
      <c r="X127" s="35"/>
      <c r="Y127" s="35"/>
      <c r="Z127" s="35"/>
      <c r="AA127" s="35"/>
      <c r="AB127" s="35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</row>
    <row r="128" spans="1:258" s="3" customFormat="1">
      <c r="A128"/>
      <c r="B128" s="1"/>
      <c r="C128"/>
      <c r="D128"/>
      <c r="E128"/>
      <c r="F128" s="35"/>
      <c r="G128" s="35"/>
      <c r="H128" s="36"/>
      <c r="I128" s="35"/>
      <c r="J128" s="35"/>
      <c r="K128" s="35"/>
      <c r="L128" s="35"/>
      <c r="M128" s="36"/>
      <c r="N128" s="35"/>
      <c r="O128" s="35"/>
      <c r="P128" s="36"/>
      <c r="Q128" s="35"/>
      <c r="R128" s="35"/>
      <c r="S128" s="36"/>
      <c r="T128" s="35"/>
      <c r="U128" s="35"/>
      <c r="V128" s="36"/>
      <c r="W128" s="36"/>
      <c r="X128" s="35"/>
      <c r="Y128" s="35"/>
      <c r="Z128" s="35"/>
      <c r="AA128" s="35"/>
      <c r="AB128" s="35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</row>
    <row r="129" spans="1:258" s="3" customFormat="1">
      <c r="A129"/>
      <c r="B129" s="1"/>
      <c r="C129"/>
      <c r="D129"/>
      <c r="E129"/>
      <c r="F129" s="35"/>
      <c r="G129" s="35"/>
      <c r="H129" s="36"/>
      <c r="I129" s="35"/>
      <c r="J129" s="35"/>
      <c r="K129" s="35"/>
      <c r="L129" s="35"/>
      <c r="M129" s="36"/>
      <c r="N129" s="35"/>
      <c r="O129" s="35"/>
      <c r="P129" s="36"/>
      <c r="Q129" s="35"/>
      <c r="R129" s="35"/>
      <c r="S129" s="36"/>
      <c r="T129" s="35"/>
      <c r="U129" s="35"/>
      <c r="V129" s="36"/>
      <c r="W129" s="36"/>
      <c r="X129" s="35"/>
      <c r="Y129" s="35"/>
      <c r="Z129" s="35"/>
      <c r="AA129" s="35"/>
      <c r="AB129" s="35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</row>
    <row r="130" spans="1:258" s="3" customFormat="1">
      <c r="A130"/>
      <c r="B130" s="1"/>
      <c r="C130"/>
      <c r="D130"/>
      <c r="E130"/>
      <c r="F130" s="35"/>
      <c r="G130" s="35"/>
      <c r="H130" s="36"/>
      <c r="I130" s="35"/>
      <c r="J130" s="35"/>
      <c r="K130" s="35"/>
      <c r="L130" s="35"/>
      <c r="M130" s="36"/>
      <c r="N130" s="35"/>
      <c r="O130" s="35"/>
      <c r="P130" s="36"/>
      <c r="Q130" s="35"/>
      <c r="R130" s="35"/>
      <c r="S130" s="36"/>
      <c r="T130" s="35"/>
      <c r="U130" s="35"/>
      <c r="V130" s="36"/>
      <c r="W130" s="36"/>
      <c r="X130" s="35"/>
      <c r="Y130" s="35"/>
      <c r="Z130" s="35"/>
      <c r="AA130" s="35"/>
      <c r="AB130" s="35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</row>
    <row r="131" spans="1:258" s="3" customFormat="1">
      <c r="A131"/>
      <c r="B131" s="1"/>
      <c r="C131"/>
      <c r="D131"/>
      <c r="E131"/>
      <c r="F131" s="35"/>
      <c r="G131" s="35"/>
      <c r="H131" s="36"/>
      <c r="I131" s="35"/>
      <c r="J131" s="35"/>
      <c r="K131" s="35"/>
      <c r="L131" s="35"/>
      <c r="M131" s="36"/>
      <c r="N131" s="35"/>
      <c r="O131" s="35"/>
      <c r="P131" s="36"/>
      <c r="Q131" s="35"/>
      <c r="R131" s="35"/>
      <c r="S131" s="36"/>
      <c r="T131" s="35"/>
      <c r="U131" s="35"/>
      <c r="V131" s="36"/>
      <c r="W131" s="36"/>
      <c r="X131" s="35"/>
      <c r="Y131" s="35"/>
      <c r="Z131" s="35"/>
      <c r="AA131" s="35"/>
      <c r="AB131" s="35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</row>
    <row r="132" spans="1:258" s="3" customFormat="1">
      <c r="A132"/>
      <c r="B132" s="1"/>
      <c r="C132"/>
      <c r="D132"/>
      <c r="E132"/>
      <c r="F132" s="35"/>
      <c r="G132" s="35"/>
      <c r="H132" s="36"/>
      <c r="I132" s="35"/>
      <c r="J132" s="35"/>
      <c r="K132" s="35"/>
      <c r="L132" s="35"/>
      <c r="M132" s="36"/>
      <c r="N132" s="35"/>
      <c r="O132" s="35"/>
      <c r="P132" s="36"/>
      <c r="Q132" s="35"/>
      <c r="R132" s="35"/>
      <c r="S132" s="36"/>
      <c r="T132" s="35"/>
      <c r="U132" s="35"/>
      <c r="V132" s="36"/>
      <c r="W132" s="36"/>
      <c r="X132" s="35"/>
      <c r="Y132" s="35"/>
      <c r="Z132" s="35"/>
      <c r="AA132" s="35"/>
      <c r="AB132" s="35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</row>
    <row r="133" spans="1:258" s="3" customFormat="1">
      <c r="A133"/>
      <c r="B133" s="1"/>
      <c r="C133"/>
      <c r="D133"/>
      <c r="E133"/>
      <c r="F133" s="35"/>
      <c r="G133" s="35"/>
      <c r="H133" s="36"/>
      <c r="I133" s="35"/>
      <c r="J133" s="35"/>
      <c r="K133" s="35"/>
      <c r="L133" s="35"/>
      <c r="M133" s="36"/>
      <c r="N133" s="35"/>
      <c r="O133" s="35"/>
      <c r="P133" s="36"/>
      <c r="Q133" s="35"/>
      <c r="R133" s="35"/>
      <c r="S133" s="36"/>
      <c r="T133" s="35"/>
      <c r="U133" s="35"/>
      <c r="V133" s="36"/>
      <c r="W133" s="36"/>
      <c r="X133" s="35"/>
      <c r="Y133" s="35"/>
      <c r="Z133" s="35"/>
      <c r="AA133" s="35"/>
      <c r="AB133" s="35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</row>
    <row r="134" spans="1:258" s="3" customFormat="1">
      <c r="A134"/>
      <c r="B134" s="1"/>
      <c r="C134"/>
      <c r="D134"/>
      <c r="E134"/>
      <c r="F134" s="35"/>
      <c r="G134" s="35"/>
      <c r="H134" s="36"/>
      <c r="I134" s="35"/>
      <c r="J134" s="35"/>
      <c r="K134" s="35"/>
      <c r="L134" s="35"/>
      <c r="M134" s="36"/>
      <c r="N134" s="35"/>
      <c r="O134" s="35"/>
      <c r="P134" s="36"/>
      <c r="Q134" s="35"/>
      <c r="R134" s="35"/>
      <c r="S134" s="36"/>
      <c r="T134" s="35"/>
      <c r="U134" s="35"/>
      <c r="V134" s="36"/>
      <c r="W134" s="36"/>
      <c r="X134" s="35"/>
      <c r="Y134" s="35"/>
      <c r="Z134" s="35"/>
      <c r="AA134" s="35"/>
      <c r="AB134" s="35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</row>
    <row r="135" spans="1:258" s="3" customFormat="1">
      <c r="A135"/>
      <c r="B135" s="1"/>
      <c r="C135"/>
      <c r="D135"/>
      <c r="E135"/>
      <c r="F135" s="35"/>
      <c r="G135" s="35"/>
      <c r="H135" s="36"/>
      <c r="I135" s="35"/>
      <c r="J135" s="35"/>
      <c r="K135" s="35"/>
      <c r="L135" s="35"/>
      <c r="M135" s="36"/>
      <c r="N135" s="35"/>
      <c r="O135" s="35"/>
      <c r="P135" s="36"/>
      <c r="Q135" s="35"/>
      <c r="R135" s="35"/>
      <c r="S135" s="36"/>
      <c r="T135" s="35"/>
      <c r="U135" s="35"/>
      <c r="V135"/>
      <c r="W135"/>
      <c r="X135" s="35"/>
      <c r="Y135" s="35"/>
      <c r="Z135" s="35"/>
      <c r="AA135" s="35"/>
      <c r="AB135" s="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</row>
    <row r="136" spans="1:258" s="3" customFormat="1">
      <c r="A136"/>
      <c r="B136" s="1"/>
      <c r="C136"/>
      <c r="D136"/>
      <c r="E136"/>
      <c r="F136" s="35"/>
      <c r="G136" s="35"/>
      <c r="H136" s="36"/>
      <c r="I136" s="35"/>
      <c r="J136" s="35"/>
      <c r="K136" s="35"/>
      <c r="L136" s="35"/>
      <c r="M136" s="36"/>
      <c r="N136" s="35"/>
      <c r="O136" s="35"/>
      <c r="P136" s="36"/>
      <c r="Q136" s="35"/>
      <c r="R136" s="35"/>
      <c r="S136" s="36"/>
      <c r="T136" s="35"/>
      <c r="U136" s="35"/>
      <c r="V136"/>
      <c r="W136"/>
      <c r="X136" s="35"/>
      <c r="Y136" s="35"/>
      <c r="Z136" s="35"/>
      <c r="AA136" s="35"/>
      <c r="AB136" s="35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</row>
    <row r="137" spans="1:258" s="3" customFormat="1">
      <c r="A137"/>
      <c r="B137" s="1"/>
      <c r="C137"/>
      <c r="D137"/>
      <c r="E137"/>
      <c r="F137" s="35"/>
      <c r="G137" s="35"/>
      <c r="H137" s="36"/>
      <c r="I137" s="35"/>
      <c r="J137" s="35"/>
      <c r="K137" s="35"/>
      <c r="L137" s="35"/>
      <c r="M137" s="36"/>
      <c r="N137" s="35"/>
      <c r="O137" s="35"/>
      <c r="P137" s="36"/>
      <c r="Q137" s="35"/>
      <c r="R137" s="35"/>
      <c r="S137" s="36"/>
      <c r="T137" s="35"/>
      <c r="U137" s="35"/>
      <c r="V137"/>
      <c r="W137"/>
      <c r="X137" s="35"/>
      <c r="Y137" s="35"/>
      <c r="Z137" s="35"/>
      <c r="AA137" s="35"/>
      <c r="AB137" s="35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</row>
    <row r="138" spans="1:258" s="3" customFormat="1">
      <c r="A138"/>
      <c r="B138" s="1"/>
      <c r="C138"/>
      <c r="D138"/>
      <c r="E138"/>
      <c r="F138" s="35"/>
      <c r="G138" s="35"/>
      <c r="H138" s="36"/>
      <c r="I138" s="35"/>
      <c r="J138" s="35"/>
      <c r="K138" s="35"/>
      <c r="L138" s="35"/>
      <c r="M138" s="36"/>
      <c r="N138" s="35"/>
      <c r="O138" s="35"/>
      <c r="P138" s="36"/>
      <c r="Q138" s="35"/>
      <c r="R138" s="35"/>
      <c r="S138" s="36"/>
      <c r="T138" s="35"/>
      <c r="U138" s="35"/>
      <c r="V138"/>
      <c r="W138"/>
      <c r="X138" s="35"/>
      <c r="Y138" s="35"/>
      <c r="Z138" s="35"/>
      <c r="AA138" s="35"/>
      <c r="AB138" s="35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</row>
    <row r="139" spans="1:258" s="3" customFormat="1">
      <c r="A139"/>
      <c r="B139" s="1"/>
      <c r="C139"/>
      <c r="D139"/>
      <c r="E139"/>
      <c r="F139" s="35"/>
      <c r="G139" s="35"/>
      <c r="H139" s="36"/>
      <c r="I139" s="35"/>
      <c r="J139" s="35"/>
      <c r="K139" s="35"/>
      <c r="L139" s="35"/>
      <c r="M139" s="36"/>
      <c r="N139" s="35"/>
      <c r="O139" s="35"/>
      <c r="P139" s="36"/>
      <c r="Q139" s="35"/>
      <c r="R139" s="35"/>
      <c r="S139" s="36"/>
      <c r="T139" s="35"/>
      <c r="U139" s="35"/>
      <c r="V139"/>
      <c r="W139"/>
      <c r="X139" s="35"/>
      <c r="Y139" s="35"/>
      <c r="Z139" s="35"/>
      <c r="AA139" s="35"/>
      <c r="AB139" s="35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</row>
    <row r="140" spans="1:258" s="3" customFormat="1">
      <c r="A140"/>
      <c r="B140" s="1"/>
      <c r="C140"/>
      <c r="D140"/>
      <c r="E140"/>
      <c r="F140" s="35"/>
      <c r="G140" s="35"/>
      <c r="H140" s="36"/>
      <c r="I140" s="35"/>
      <c r="J140" s="35"/>
      <c r="K140" s="35"/>
      <c r="L140" s="35"/>
      <c r="M140" s="36"/>
      <c r="N140" s="35"/>
      <c r="O140" s="35"/>
      <c r="P140" s="36"/>
      <c r="Q140" s="35"/>
      <c r="R140" s="35"/>
      <c r="S140" s="36"/>
      <c r="T140" s="35"/>
      <c r="U140" s="35"/>
      <c r="V140"/>
      <c r="W140"/>
      <c r="X140" s="35"/>
      <c r="Y140" s="35"/>
      <c r="Z140" s="35"/>
      <c r="AA140" s="35"/>
      <c r="AB140" s="35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</row>
    <row r="141" spans="1:258" s="3" customFormat="1">
      <c r="A141"/>
      <c r="B141" s="1"/>
      <c r="C141"/>
      <c r="D141"/>
      <c r="E141"/>
      <c r="F141" s="35"/>
      <c r="G141" s="35"/>
      <c r="H141" s="36"/>
      <c r="I141" s="35"/>
      <c r="J141" s="35"/>
      <c r="K141" s="35"/>
      <c r="L141" s="35"/>
      <c r="M141" s="36"/>
      <c r="N141" s="35"/>
      <c r="O141" s="35"/>
      <c r="P141" s="36"/>
      <c r="Q141" s="35"/>
      <c r="R141" s="35"/>
      <c r="S141" s="36"/>
      <c r="T141" s="35"/>
      <c r="U141" s="35"/>
      <c r="V141"/>
      <c r="W141"/>
      <c r="X141" s="35"/>
      <c r="Y141" s="35"/>
      <c r="Z141" s="35"/>
      <c r="AA141" s="35"/>
      <c r="AB141" s="35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</row>
    <row r="142" spans="1:258" s="3" customFormat="1">
      <c r="A142"/>
      <c r="B142" s="1"/>
      <c r="C142"/>
      <c r="D142"/>
      <c r="E142"/>
      <c r="F142" s="35"/>
      <c r="G142" s="35"/>
      <c r="H142" s="36"/>
      <c r="I142" s="35"/>
      <c r="J142" s="35"/>
      <c r="K142" s="35"/>
      <c r="L142" s="35"/>
      <c r="M142" s="36"/>
      <c r="N142" s="35"/>
      <c r="O142" s="35"/>
      <c r="P142" s="36"/>
      <c r="Q142" s="35"/>
      <c r="R142" s="35"/>
      <c r="S142" s="36"/>
      <c r="T142" s="35"/>
      <c r="U142" s="35"/>
      <c r="V142"/>
      <c r="W142"/>
      <c r="X142" s="35"/>
      <c r="Y142" s="35"/>
      <c r="Z142" s="35"/>
      <c r="AA142" s="35"/>
      <c r="AB142" s="35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</row>
    <row r="143" spans="1:258" s="3" customFormat="1">
      <c r="A143"/>
      <c r="B143" s="1"/>
      <c r="C143"/>
      <c r="D143"/>
      <c r="E143"/>
      <c r="F143" s="35"/>
      <c r="G143" s="35"/>
      <c r="H143" s="36"/>
      <c r="I143" s="35"/>
      <c r="J143" s="35"/>
      <c r="K143" s="35"/>
      <c r="L143" s="35"/>
      <c r="M143" s="36"/>
      <c r="N143" s="35"/>
      <c r="O143" s="35"/>
      <c r="P143" s="36"/>
      <c r="Q143" s="35"/>
      <c r="R143" s="35"/>
      <c r="S143" s="36"/>
      <c r="T143" s="35"/>
      <c r="U143" s="35"/>
      <c r="V143"/>
      <c r="W143"/>
      <c r="X143" s="35"/>
      <c r="Y143" s="35"/>
      <c r="Z143" s="35"/>
      <c r="AA143" s="35"/>
      <c r="AB143" s="35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</row>
    <row r="144" spans="1:258" s="3" customFormat="1">
      <c r="A144"/>
      <c r="B144" s="1"/>
      <c r="C144"/>
      <c r="D144"/>
      <c r="E144"/>
      <c r="F144" s="35"/>
      <c r="G144" s="35"/>
      <c r="H144" s="36"/>
      <c r="I144" s="35"/>
      <c r="J144" s="35"/>
      <c r="K144" s="35"/>
      <c r="L144" s="35"/>
      <c r="M144" s="36"/>
      <c r="N144" s="35"/>
      <c r="O144" s="35"/>
      <c r="P144" s="36"/>
      <c r="Q144" s="35"/>
      <c r="R144" s="35"/>
      <c r="S144" s="36"/>
      <c r="T144" s="35"/>
      <c r="U144" s="35"/>
      <c r="V144"/>
      <c r="W144"/>
      <c r="X144" s="35"/>
      <c r="Y144" s="35"/>
      <c r="Z144" s="35"/>
      <c r="AA144" s="35"/>
      <c r="AB144" s="35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</row>
    <row r="145" spans="1:258" s="3" customFormat="1">
      <c r="A145"/>
      <c r="B145" s="1"/>
      <c r="C145"/>
      <c r="D145"/>
      <c r="E145"/>
      <c r="F145" s="35"/>
      <c r="G145" s="35"/>
      <c r="H145" s="36"/>
      <c r="I145" s="35"/>
      <c r="J145" s="35"/>
      <c r="K145" s="35"/>
      <c r="L145" s="35"/>
      <c r="M145" s="36"/>
      <c r="N145" s="35"/>
      <c r="O145" s="35"/>
      <c r="P145" s="36"/>
      <c r="Q145" s="35"/>
      <c r="R145" s="35"/>
      <c r="S145" s="36"/>
      <c r="T145" s="35"/>
      <c r="U145" s="35"/>
      <c r="V145"/>
      <c r="W145"/>
      <c r="X145" s="35"/>
      <c r="Y145" s="35"/>
      <c r="Z145" s="35"/>
      <c r="AA145" s="35"/>
      <c r="AB145" s="3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</row>
    <row r="146" spans="1:258" s="3" customFormat="1">
      <c r="A146"/>
      <c r="B146" s="1"/>
      <c r="C146"/>
      <c r="D146"/>
      <c r="E146"/>
      <c r="F146" s="35"/>
      <c r="G146" s="35"/>
      <c r="H146" s="36"/>
      <c r="I146" s="35"/>
      <c r="J146" s="35"/>
      <c r="K146" s="35"/>
      <c r="L146" s="35"/>
      <c r="M146" s="36"/>
      <c r="N146" s="35"/>
      <c r="O146" s="35"/>
      <c r="P146" s="36"/>
      <c r="Q146" s="35"/>
      <c r="R146" s="35"/>
      <c r="S146" s="36"/>
      <c r="T146" s="35"/>
      <c r="U146" s="35"/>
      <c r="V146"/>
      <c r="W146"/>
      <c r="X146" s="35"/>
      <c r="Y146" s="35"/>
      <c r="Z146" s="35"/>
      <c r="AA146" s="35"/>
      <c r="AB146" s="35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</row>
    <row r="147" spans="1:258" s="3" customFormat="1">
      <c r="A147"/>
      <c r="B147" s="1"/>
      <c r="C147"/>
      <c r="D147"/>
      <c r="E147"/>
      <c r="F147" s="35"/>
      <c r="G147" s="35"/>
      <c r="H147" s="36"/>
      <c r="I147" s="35"/>
      <c r="J147" s="35"/>
      <c r="K147" s="35"/>
      <c r="L147" s="35"/>
      <c r="M147" s="36"/>
      <c r="N147" s="35"/>
      <c r="O147" s="35"/>
      <c r="P147" s="36"/>
      <c r="Q147" s="35"/>
      <c r="R147" s="35"/>
      <c r="S147" s="36"/>
      <c r="T147" s="35"/>
      <c r="U147" s="35"/>
      <c r="V147"/>
      <c r="W147"/>
      <c r="X147" s="35"/>
      <c r="Y147" s="35"/>
      <c r="Z147" s="35"/>
      <c r="AA147" s="35"/>
      <c r="AB147" s="35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</row>
    <row r="148" spans="1:258" s="3" customFormat="1">
      <c r="A148"/>
      <c r="B148" s="1"/>
      <c r="C148"/>
      <c r="D148"/>
      <c r="E148"/>
      <c r="F148" s="35"/>
      <c r="G148" s="35"/>
      <c r="H148" s="36"/>
      <c r="I148" s="35"/>
      <c r="J148" s="35"/>
      <c r="K148" s="35"/>
      <c r="L148" s="35"/>
      <c r="M148" s="36"/>
      <c r="N148" s="35"/>
      <c r="O148" s="35"/>
      <c r="P148" s="36"/>
      <c r="Q148" s="35"/>
      <c r="R148" s="35"/>
      <c r="S148" s="36"/>
      <c r="T148" s="35"/>
      <c r="U148" s="35"/>
      <c r="V148"/>
      <c r="W148"/>
      <c r="X148" s="35"/>
      <c r="Y148" s="35"/>
      <c r="Z148" s="35"/>
      <c r="AA148" s="35"/>
      <c r="AB148" s="35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</row>
    <row r="149" spans="1:258" s="3" customFormat="1">
      <c r="A149"/>
      <c r="B149" s="1"/>
      <c r="C149"/>
      <c r="D149"/>
      <c r="E149"/>
      <c r="F149" s="35"/>
      <c r="G149" s="35"/>
      <c r="H149" s="36"/>
      <c r="I149" s="35"/>
      <c r="J149" s="35"/>
      <c r="K149" s="35"/>
      <c r="L149" s="35"/>
      <c r="M149" s="36"/>
      <c r="N149" s="35"/>
      <c r="O149" s="35"/>
      <c r="P149" s="36"/>
      <c r="Q149" s="35"/>
      <c r="R149" s="35"/>
      <c r="S149" s="36"/>
      <c r="T149" s="35"/>
      <c r="U149" s="35"/>
      <c r="V149"/>
      <c r="W149"/>
      <c r="X149" s="35"/>
      <c r="Y149" s="35"/>
      <c r="Z149" s="35"/>
      <c r="AA149" s="35"/>
      <c r="AB149" s="35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</row>
    <row r="150" spans="1:258" s="3" customFormat="1">
      <c r="A150"/>
      <c r="B150" s="1"/>
      <c r="C150"/>
      <c r="D150"/>
      <c r="E150"/>
      <c r="F150" s="35"/>
      <c r="G150" s="35"/>
      <c r="H150" s="36"/>
      <c r="I150" s="35"/>
      <c r="J150" s="35"/>
      <c r="K150" s="35"/>
      <c r="L150" s="35"/>
      <c r="M150" s="36"/>
      <c r="N150" s="35"/>
      <c r="O150" s="35"/>
      <c r="P150" s="36"/>
      <c r="Q150" s="35"/>
      <c r="R150" s="35"/>
      <c r="S150" s="36"/>
      <c r="T150" s="35"/>
      <c r="U150" s="35"/>
      <c r="V150"/>
      <c r="W150"/>
      <c r="X150" s="35"/>
      <c r="Y150" s="35"/>
      <c r="Z150" s="35"/>
      <c r="AA150" s="35"/>
      <c r="AB150" s="35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</row>
    <row r="151" spans="1:258" s="3" customFormat="1">
      <c r="A151"/>
      <c r="B151" s="1"/>
      <c r="C151"/>
      <c r="D151"/>
      <c r="E151"/>
      <c r="F151" s="35"/>
      <c r="G151" s="35"/>
      <c r="H151" s="36"/>
      <c r="I151" s="35"/>
      <c r="J151" s="35"/>
      <c r="K151" s="35"/>
      <c r="L151" s="35"/>
      <c r="M151" s="36"/>
      <c r="N151" s="35"/>
      <c r="O151" s="35"/>
      <c r="P151" s="36"/>
      <c r="Q151" s="35"/>
      <c r="R151" s="35"/>
      <c r="S151" s="36"/>
      <c r="T151" s="35"/>
      <c r="U151" s="35"/>
      <c r="V151"/>
      <c r="W151"/>
      <c r="X151" s="35"/>
      <c r="Y151" s="35"/>
      <c r="Z151" s="35"/>
      <c r="AA151" s="35"/>
      <c r="AB151" s="35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</row>
    <row r="152" spans="1:258" s="3" customFormat="1">
      <c r="A152"/>
      <c r="B152" s="1"/>
      <c r="C152"/>
      <c r="D152"/>
      <c r="E152"/>
      <c r="F152" s="35"/>
      <c r="G152" s="35"/>
      <c r="H152" s="36"/>
      <c r="I152" s="35"/>
      <c r="J152" s="35"/>
      <c r="K152" s="35"/>
      <c r="L152" s="35"/>
      <c r="M152" s="36"/>
      <c r="N152" s="35"/>
      <c r="O152" s="35"/>
      <c r="P152" s="36"/>
      <c r="Q152" s="35"/>
      <c r="R152" s="35"/>
      <c r="S152" s="36"/>
      <c r="T152" s="35"/>
      <c r="U152" s="35"/>
      <c r="V152"/>
      <c r="W152"/>
      <c r="X152" s="35"/>
      <c r="Y152" s="35"/>
      <c r="Z152" s="35"/>
      <c r="AA152" s="35"/>
      <c r="AB152" s="35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</row>
    <row r="153" spans="1:258" s="3" customFormat="1">
      <c r="A153"/>
      <c r="B153" s="1"/>
      <c r="C153"/>
      <c r="D153"/>
      <c r="E153"/>
      <c r="F153" s="35"/>
      <c r="G153" s="35"/>
      <c r="H153" s="36"/>
      <c r="I153" s="35"/>
      <c r="J153" s="35"/>
      <c r="K153" s="35"/>
      <c r="L153" s="35"/>
      <c r="M153" s="36"/>
      <c r="N153" s="35"/>
      <c r="O153" s="35"/>
      <c r="P153" s="36"/>
      <c r="Q153" s="35"/>
      <c r="R153" s="35"/>
      <c r="S153" s="36"/>
      <c r="T153" s="35"/>
      <c r="U153" s="35"/>
      <c r="V153"/>
      <c r="W153"/>
      <c r="X153" s="35"/>
      <c r="Y153" s="35"/>
      <c r="Z153" s="35"/>
      <c r="AA153" s="35"/>
      <c r="AB153" s="35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</row>
    <row r="154" spans="1:258" s="3" customFormat="1">
      <c r="A154"/>
      <c r="B154" s="1"/>
      <c r="C154"/>
      <c r="D154"/>
      <c r="E154"/>
      <c r="F154" s="35"/>
      <c r="G154" s="35"/>
      <c r="H154" s="36"/>
      <c r="I154" s="35"/>
      <c r="J154" s="35"/>
      <c r="K154" s="35"/>
      <c r="L154" s="35"/>
      <c r="M154" s="36"/>
      <c r="N154" s="35"/>
      <c r="O154" s="35"/>
      <c r="P154" s="36"/>
      <c r="Q154" s="35"/>
      <c r="R154" s="35"/>
      <c r="S154" s="36"/>
      <c r="T154" s="35"/>
      <c r="U154" s="35"/>
      <c r="V154"/>
      <c r="W154"/>
      <c r="X154" s="35"/>
      <c r="Y154" s="35"/>
      <c r="Z154" s="35"/>
      <c r="AA154" s="35"/>
      <c r="AB154" s="35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</row>
    <row r="155" spans="1:258" s="3" customFormat="1">
      <c r="A155"/>
      <c r="B155" s="1"/>
      <c r="C155"/>
      <c r="D155"/>
      <c r="E155"/>
      <c r="F155" s="35"/>
      <c r="G155" s="35"/>
      <c r="H155" s="36"/>
      <c r="I155" s="35"/>
      <c r="J155" s="35"/>
      <c r="K155" s="35"/>
      <c r="L155" s="35"/>
      <c r="M155" s="36"/>
      <c r="N155" s="35"/>
      <c r="O155" s="35"/>
      <c r="P155" s="36"/>
      <c r="Q155" s="35"/>
      <c r="R155" s="35"/>
      <c r="S155" s="36"/>
      <c r="T155" s="35"/>
      <c r="U155" s="35"/>
      <c r="V155"/>
      <c r="W155"/>
      <c r="X155" s="35"/>
      <c r="Y155" s="35"/>
      <c r="Z155" s="35"/>
      <c r="AA155" s="35"/>
      <c r="AB155" s="3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</row>
    <row r="156" spans="1:258" s="3" customFormat="1">
      <c r="A156"/>
      <c r="B156" s="1"/>
      <c r="C156"/>
      <c r="D156"/>
      <c r="E156"/>
      <c r="F156" s="35"/>
      <c r="G156" s="35"/>
      <c r="H156" s="36"/>
      <c r="I156" s="35"/>
      <c r="J156" s="35"/>
      <c r="K156" s="35"/>
      <c r="L156" s="35"/>
      <c r="M156" s="36"/>
      <c r="N156" s="35"/>
      <c r="O156" s="35"/>
      <c r="P156" s="36"/>
      <c r="Q156" s="35"/>
      <c r="R156" s="35"/>
      <c r="S156" s="36"/>
      <c r="T156" s="35"/>
      <c r="U156" s="35"/>
      <c r="V156"/>
      <c r="W156"/>
      <c r="X156" s="35"/>
      <c r="Y156" s="35"/>
      <c r="Z156" s="35"/>
      <c r="AA156" s="35"/>
      <c r="AB156" s="35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</row>
    <row r="157" spans="1:258" s="3" customFormat="1">
      <c r="A157"/>
      <c r="B157" s="1"/>
      <c r="C157"/>
      <c r="D157"/>
      <c r="E157"/>
      <c r="F157" s="35"/>
      <c r="G157" s="35"/>
      <c r="H157" s="36"/>
      <c r="I157" s="35"/>
      <c r="J157" s="35"/>
      <c r="K157" s="35"/>
      <c r="L157" s="35"/>
      <c r="M157" s="36"/>
      <c r="N157" s="35"/>
      <c r="O157" s="35"/>
      <c r="P157" s="36"/>
      <c r="Q157" s="35"/>
      <c r="R157" s="35"/>
      <c r="S157" s="36"/>
      <c r="T157" s="35"/>
      <c r="U157" s="35"/>
      <c r="V157"/>
      <c r="W157"/>
      <c r="X157" s="35"/>
      <c r="Y157" s="35"/>
      <c r="Z157" s="35"/>
      <c r="AA157" s="35"/>
      <c r="AB157" s="35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</row>
    <row r="158" spans="1:258" s="3" customFormat="1">
      <c r="A158"/>
      <c r="B158" s="1"/>
      <c r="C158"/>
      <c r="D158"/>
      <c r="E158"/>
      <c r="F158" s="35"/>
      <c r="G158" s="35"/>
      <c r="H158" s="36"/>
      <c r="I158" s="35"/>
      <c r="J158" s="35"/>
      <c r="K158" s="35"/>
      <c r="L158" s="35"/>
      <c r="M158" s="36"/>
      <c r="N158" s="35"/>
      <c r="O158" s="35"/>
      <c r="P158" s="36"/>
      <c r="Q158" s="35"/>
      <c r="R158" s="35"/>
      <c r="S158" s="36"/>
      <c r="T158" s="35"/>
      <c r="U158" s="35"/>
      <c r="V158"/>
      <c r="W158"/>
      <c r="X158" s="35"/>
      <c r="Y158" s="35"/>
      <c r="Z158" s="35"/>
      <c r="AA158" s="35"/>
      <c r="AB158" s="35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</row>
    <row r="159" spans="1:258" s="3" customFormat="1">
      <c r="A159"/>
      <c r="B159" s="1"/>
      <c r="C159"/>
      <c r="D159"/>
      <c r="E159"/>
      <c r="F159" s="35"/>
      <c r="G159" s="35"/>
      <c r="H159" s="36"/>
      <c r="I159" s="35"/>
      <c r="J159" s="35"/>
      <c r="K159" s="35"/>
      <c r="L159" s="35"/>
      <c r="M159" s="36"/>
      <c r="N159" s="35"/>
      <c r="O159" s="35"/>
      <c r="P159" s="36"/>
      <c r="Q159" s="35"/>
      <c r="R159" s="35"/>
      <c r="S159" s="36"/>
      <c r="T159" s="35"/>
      <c r="U159" s="35"/>
      <c r="V159"/>
      <c r="W159"/>
      <c r="X159" s="35"/>
      <c r="Y159" s="35"/>
      <c r="Z159" s="35"/>
      <c r="AA159" s="35"/>
      <c r="AB159" s="35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</row>
    <row r="160" spans="1:258" s="3" customFormat="1">
      <c r="A160"/>
      <c r="B160" s="1"/>
      <c r="C160"/>
      <c r="D160"/>
      <c r="E160"/>
      <c r="F160" s="35"/>
      <c r="G160" s="35"/>
      <c r="H160" s="36"/>
      <c r="I160" s="35"/>
      <c r="J160" s="35"/>
      <c r="K160" s="35"/>
      <c r="L160" s="35"/>
      <c r="M160" s="36"/>
      <c r="N160" s="35"/>
      <c r="O160" s="35"/>
      <c r="P160" s="36"/>
      <c r="Q160" s="35"/>
      <c r="R160" s="35"/>
      <c r="S160" s="36"/>
      <c r="T160" s="35"/>
      <c r="U160" s="35"/>
      <c r="V160"/>
      <c r="W160"/>
      <c r="X160" s="35"/>
      <c r="Y160" s="35"/>
      <c r="Z160" s="35"/>
      <c r="AA160" s="35"/>
      <c r="AB160" s="35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</row>
    <row r="161" spans="1:258" s="3" customFormat="1">
      <c r="A161"/>
      <c r="B161" s="1"/>
      <c r="C161"/>
      <c r="D161"/>
      <c r="E161"/>
      <c r="F161" s="35"/>
      <c r="G161" s="35"/>
      <c r="H161" s="36"/>
      <c r="I161" s="35"/>
      <c r="J161" s="35"/>
      <c r="K161" s="35"/>
      <c r="L161" s="35"/>
      <c r="M161" s="36"/>
      <c r="N161" s="35"/>
      <c r="O161" s="35"/>
      <c r="P161" s="36"/>
      <c r="Q161" s="35"/>
      <c r="R161" s="35"/>
      <c r="S161" s="36"/>
      <c r="T161" s="35"/>
      <c r="U161" s="35"/>
      <c r="V161"/>
      <c r="W161"/>
      <c r="X161" s="35"/>
      <c r="Y161" s="35"/>
      <c r="Z161" s="35"/>
      <c r="AA161" s="35"/>
      <c r="AB161" s="35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</row>
    <row r="162" spans="1:258" s="3" customFormat="1">
      <c r="A162"/>
      <c r="B162" s="1"/>
      <c r="C162"/>
      <c r="D162"/>
      <c r="E162"/>
      <c r="F162" s="35"/>
      <c r="G162" s="35"/>
      <c r="H162" s="36"/>
      <c r="I162" s="35"/>
      <c r="J162" s="35"/>
      <c r="K162" s="35"/>
      <c r="L162" s="35"/>
      <c r="M162" s="36"/>
      <c r="N162" s="35"/>
      <c r="O162" s="35"/>
      <c r="P162" s="36"/>
      <c r="Q162" s="35"/>
      <c r="R162" s="35"/>
      <c r="S162" s="36"/>
      <c r="T162" s="35"/>
      <c r="U162" s="35"/>
      <c r="V162"/>
      <c r="W162"/>
      <c r="X162" s="35"/>
      <c r="Y162" s="35"/>
      <c r="Z162" s="35"/>
      <c r="AA162" s="35"/>
      <c r="AB162" s="35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</row>
    <row r="163" spans="1:258" s="3" customFormat="1">
      <c r="A163"/>
      <c r="B163" s="1"/>
      <c r="C163"/>
      <c r="D163"/>
      <c r="E163"/>
      <c r="F163" s="35"/>
      <c r="G163" s="35"/>
      <c r="H163" s="36"/>
      <c r="I163" s="35"/>
      <c r="J163" s="35"/>
      <c r="K163" s="35"/>
      <c r="L163" s="35"/>
      <c r="M163" s="36"/>
      <c r="N163" s="35"/>
      <c r="O163" s="35"/>
      <c r="P163" s="36"/>
      <c r="Q163" s="35"/>
      <c r="R163" s="35"/>
      <c r="S163" s="36"/>
      <c r="T163" s="35"/>
      <c r="U163" s="35"/>
      <c r="V163"/>
      <c r="W163"/>
      <c r="X163" s="35"/>
      <c r="Y163" s="35"/>
      <c r="Z163" s="35"/>
      <c r="AA163" s="35"/>
      <c r="AB163" s="35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</row>
    <row r="164" spans="1:258" s="3" customFormat="1">
      <c r="A164"/>
      <c r="B164" s="1"/>
      <c r="C164"/>
      <c r="D164"/>
      <c r="E164"/>
      <c r="F164" s="35"/>
      <c r="G164" s="35"/>
      <c r="H164" s="36"/>
      <c r="I164" s="35"/>
      <c r="J164" s="35"/>
      <c r="K164" s="35"/>
      <c r="L164" s="35"/>
      <c r="M164" s="36"/>
      <c r="N164" s="35"/>
      <c r="O164" s="35"/>
      <c r="P164" s="36"/>
      <c r="Q164" s="35"/>
      <c r="R164" s="35"/>
      <c r="S164" s="36"/>
      <c r="T164" s="35"/>
      <c r="U164" s="35"/>
      <c r="V164"/>
      <c r="W164"/>
      <c r="X164" s="35"/>
      <c r="Y164" s="35"/>
      <c r="Z164" s="35"/>
      <c r="AA164" s="35"/>
      <c r="AB164" s="35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</row>
    <row r="165" spans="1:258" s="3" customFormat="1">
      <c r="A165"/>
      <c r="B165" s="1"/>
      <c r="C165"/>
      <c r="D165"/>
      <c r="E165"/>
      <c r="F165" s="35"/>
      <c r="G165" s="35"/>
      <c r="H165" s="36"/>
      <c r="I165" s="35"/>
      <c r="J165" s="35"/>
      <c r="K165" s="35"/>
      <c r="L165" s="35"/>
      <c r="M165" s="36"/>
      <c r="N165" s="35"/>
      <c r="O165" s="35"/>
      <c r="P165" s="36"/>
      <c r="Q165" s="35"/>
      <c r="R165" s="35"/>
      <c r="S165" s="36"/>
      <c r="T165" s="35"/>
      <c r="U165" s="35"/>
      <c r="V165"/>
      <c r="W165"/>
      <c r="X165" s="35"/>
      <c r="Y165" s="35"/>
      <c r="Z165" s="35"/>
      <c r="AA165" s="35"/>
      <c r="AB165" s="3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</row>
    <row r="166" spans="1:258" s="3" customFormat="1">
      <c r="A166"/>
      <c r="B166" s="1"/>
      <c r="C166"/>
      <c r="D166"/>
      <c r="E166"/>
      <c r="F166" s="35"/>
      <c r="G166" s="35"/>
      <c r="H166" s="36"/>
      <c r="I166" s="35"/>
      <c r="J166" s="35"/>
      <c r="K166" s="35"/>
      <c r="L166" s="35"/>
      <c r="M166" s="36"/>
      <c r="N166" s="35"/>
      <c r="O166" s="35"/>
      <c r="P166" s="36"/>
      <c r="Q166" s="35"/>
      <c r="R166" s="35"/>
      <c r="S166" s="36"/>
      <c r="T166" s="35"/>
      <c r="U166" s="35"/>
      <c r="V166"/>
      <c r="W166"/>
      <c r="X166" s="35"/>
      <c r="Y166" s="35"/>
      <c r="Z166" s="35"/>
      <c r="AA166" s="35"/>
      <c r="AB166" s="35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</row>
    <row r="167" spans="1:258" s="3" customFormat="1">
      <c r="A167"/>
      <c r="B167" s="1"/>
      <c r="C167"/>
      <c r="D167"/>
      <c r="E167"/>
      <c r="F167" s="35"/>
      <c r="G167" s="35"/>
      <c r="H167" s="36"/>
      <c r="I167" s="35"/>
      <c r="J167" s="35"/>
      <c r="K167" s="35"/>
      <c r="L167" s="35"/>
      <c r="M167" s="36"/>
      <c r="N167" s="35"/>
      <c r="O167" s="35"/>
      <c r="P167" s="36"/>
      <c r="Q167" s="35"/>
      <c r="R167" s="35"/>
      <c r="S167" s="36"/>
      <c r="T167" s="35"/>
      <c r="U167" s="35"/>
      <c r="V167"/>
      <c r="W167"/>
      <c r="X167" s="35"/>
      <c r="Y167" s="35"/>
      <c r="Z167" s="35"/>
      <c r="AA167" s="35"/>
      <c r="AB167" s="35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</row>
    <row r="168" spans="1:258" s="3" customFormat="1">
      <c r="A168"/>
      <c r="B168" s="1"/>
      <c r="C168"/>
      <c r="D168"/>
      <c r="E168"/>
      <c r="F168" s="35"/>
      <c r="G168" s="35"/>
      <c r="H168" s="36"/>
      <c r="I168" s="35"/>
      <c r="J168" s="35"/>
      <c r="K168" s="35"/>
      <c r="L168" s="35"/>
      <c r="M168" s="36"/>
      <c r="N168" s="35"/>
      <c r="O168" s="35"/>
      <c r="P168" s="36"/>
      <c r="Q168" s="35"/>
      <c r="R168" s="35"/>
      <c r="S168" s="36"/>
      <c r="T168" s="35"/>
      <c r="U168" s="35"/>
      <c r="V168"/>
      <c r="W168"/>
      <c r="X168" s="35"/>
      <c r="Y168" s="35"/>
      <c r="Z168" s="35"/>
      <c r="AA168" s="35"/>
      <c r="AB168" s="35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</row>
    <row r="169" spans="1:258" s="3" customFormat="1">
      <c r="A169"/>
      <c r="B169" s="1"/>
      <c r="C169"/>
      <c r="D169"/>
      <c r="E169"/>
      <c r="F169" s="35"/>
      <c r="G169" s="35"/>
      <c r="H169" s="36"/>
      <c r="I169" s="35"/>
      <c r="J169" s="35"/>
      <c r="K169" s="35"/>
      <c r="L169" s="35"/>
      <c r="M169" s="36"/>
      <c r="N169" s="35"/>
      <c r="O169" s="35"/>
      <c r="P169" s="36"/>
      <c r="Q169" s="35"/>
      <c r="R169" s="35"/>
      <c r="S169" s="36"/>
      <c r="T169" s="35"/>
      <c r="U169" s="35"/>
      <c r="V169"/>
      <c r="W169"/>
      <c r="X169" s="35"/>
      <c r="Y169" s="35"/>
      <c r="Z169" s="35"/>
      <c r="AA169" s="35"/>
      <c r="AB169" s="35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</row>
    <row r="170" spans="1:258" s="3" customFormat="1">
      <c r="A170"/>
      <c r="B170" s="1"/>
      <c r="C170"/>
      <c r="D170"/>
      <c r="E170"/>
      <c r="F170" s="35"/>
      <c r="G170" s="35"/>
      <c r="H170" s="36"/>
      <c r="I170" s="35"/>
      <c r="J170" s="35"/>
      <c r="K170" s="35"/>
      <c r="L170" s="35"/>
      <c r="M170" s="36"/>
      <c r="N170" s="35"/>
      <c r="O170" s="35"/>
      <c r="P170" s="36"/>
      <c r="Q170" s="35"/>
      <c r="R170" s="35"/>
      <c r="S170" s="36"/>
      <c r="T170" s="35"/>
      <c r="U170" s="35"/>
      <c r="V170"/>
      <c r="W170"/>
      <c r="X170" s="35"/>
      <c r="Y170" s="35"/>
      <c r="Z170" s="35"/>
      <c r="AA170" s="35"/>
      <c r="AB170" s="35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</row>
    <row r="171" spans="1:258" s="3" customFormat="1">
      <c r="A171"/>
      <c r="B171" s="1"/>
      <c r="C171"/>
      <c r="D171"/>
      <c r="E171"/>
      <c r="F171" s="35"/>
      <c r="G171" s="35"/>
      <c r="H171" s="36"/>
      <c r="I171" s="35"/>
      <c r="J171" s="35"/>
      <c r="K171" s="35"/>
      <c r="L171" s="35"/>
      <c r="M171" s="36"/>
      <c r="N171" s="35"/>
      <c r="O171" s="35"/>
      <c r="P171" s="36"/>
      <c r="Q171" s="35"/>
      <c r="R171" s="35"/>
      <c r="S171" s="36"/>
      <c r="T171" s="35"/>
      <c r="U171" s="35"/>
      <c r="V171"/>
      <c r="W171"/>
      <c r="X171" s="35"/>
      <c r="Y171" s="35"/>
      <c r="Z171" s="35"/>
      <c r="AA171" s="35"/>
      <c r="AB171" s="35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</row>
    <row r="172" spans="1:258" s="3" customFormat="1">
      <c r="A172"/>
      <c r="B172" s="1"/>
      <c r="C172"/>
      <c r="D172"/>
      <c r="E172"/>
      <c r="F172" s="35"/>
      <c r="G172" s="35"/>
      <c r="H172" s="36"/>
      <c r="I172" s="35"/>
      <c r="J172" s="35"/>
      <c r="K172" s="35"/>
      <c r="L172" s="35"/>
      <c r="M172" s="36"/>
      <c r="N172" s="35"/>
      <c r="O172" s="35"/>
      <c r="P172" s="36"/>
      <c r="Q172" s="35"/>
      <c r="R172" s="35"/>
      <c r="S172" s="36"/>
      <c r="T172" s="35"/>
      <c r="U172" s="35"/>
      <c r="V172"/>
      <c r="W172"/>
      <c r="X172" s="35"/>
      <c r="Y172" s="35"/>
      <c r="Z172" s="35"/>
      <c r="AA172" s="35"/>
      <c r="AB172" s="35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</row>
    <row r="173" spans="1:258" s="3" customFormat="1">
      <c r="A173"/>
      <c r="B173" s="1"/>
      <c r="C173"/>
      <c r="D173"/>
      <c r="E173"/>
      <c r="F173" s="35"/>
      <c r="G173" s="35"/>
      <c r="H173" s="36"/>
      <c r="I173" s="35"/>
      <c r="J173" s="35"/>
      <c r="K173" s="35"/>
      <c r="L173" s="35"/>
      <c r="M173" s="36"/>
      <c r="N173" s="35"/>
      <c r="O173" s="35"/>
      <c r="P173" s="36"/>
      <c r="Q173" s="35"/>
      <c r="R173" s="35"/>
      <c r="S173" s="36"/>
      <c r="T173" s="35"/>
      <c r="U173" s="35"/>
      <c r="V173"/>
      <c r="W173"/>
      <c r="X173" s="35"/>
      <c r="Y173" s="35"/>
      <c r="Z173" s="35"/>
      <c r="AA173" s="35"/>
      <c r="AB173" s="35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</row>
    <row r="174" spans="1:258" s="3" customFormat="1">
      <c r="A174"/>
      <c r="B174" s="1"/>
      <c r="C174"/>
      <c r="D174"/>
      <c r="E174"/>
      <c r="F174" s="35"/>
      <c r="G174" s="35"/>
      <c r="H174" s="36"/>
      <c r="I174" s="35"/>
      <c r="J174" s="35"/>
      <c r="K174" s="35"/>
      <c r="L174" s="35"/>
      <c r="M174" s="36"/>
      <c r="N174" s="35"/>
      <c r="O174" s="35"/>
      <c r="P174" s="36"/>
      <c r="Q174" s="35"/>
      <c r="R174" s="35"/>
      <c r="S174" s="36"/>
      <c r="T174" s="35"/>
      <c r="U174" s="35"/>
      <c r="V174"/>
      <c r="W174"/>
      <c r="X174" s="35"/>
      <c r="Y174" s="35"/>
      <c r="Z174" s="35"/>
      <c r="AA174" s="35"/>
      <c r="AB174" s="35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</row>
    <row r="175" spans="1:258" s="3" customFormat="1">
      <c r="A175"/>
      <c r="B175" s="1"/>
      <c r="C175"/>
      <c r="D175"/>
      <c r="E175"/>
      <c r="F175" s="35"/>
      <c r="G175" s="35"/>
      <c r="H175" s="36"/>
      <c r="I175" s="35"/>
      <c r="J175" s="35"/>
      <c r="K175" s="35"/>
      <c r="L175" s="35"/>
      <c r="M175" s="36"/>
      <c r="N175" s="35"/>
      <c r="O175" s="35"/>
      <c r="P175" s="36"/>
      <c r="Q175" s="35"/>
      <c r="R175" s="35"/>
      <c r="S175" s="36"/>
      <c r="T175" s="35"/>
      <c r="U175" s="35"/>
      <c r="V175"/>
      <c r="W175"/>
      <c r="X175" s="35"/>
      <c r="Y175" s="35"/>
      <c r="Z175" s="35"/>
      <c r="AA175" s="35"/>
      <c r="AB175" s="3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</row>
    <row r="176" spans="1:258" s="3" customFormat="1">
      <c r="A176"/>
      <c r="B176" s="1"/>
      <c r="C176"/>
      <c r="D176"/>
      <c r="E176"/>
      <c r="F176" s="35"/>
      <c r="G176" s="35"/>
      <c r="H176" s="36"/>
      <c r="I176" s="35"/>
      <c r="J176" s="35"/>
      <c r="K176" s="35"/>
      <c r="L176" s="35"/>
      <c r="M176" s="36"/>
      <c r="N176" s="35"/>
      <c r="O176" s="35"/>
      <c r="P176" s="36"/>
      <c r="Q176" s="35"/>
      <c r="R176" s="35"/>
      <c r="S176" s="36"/>
      <c r="T176" s="35"/>
      <c r="U176" s="35"/>
      <c r="V176"/>
      <c r="W176"/>
      <c r="X176" s="35"/>
      <c r="Y176" s="35"/>
      <c r="Z176" s="35"/>
      <c r="AA176" s="35"/>
      <c r="AB176" s="35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</row>
    <row r="177" spans="1:258" s="3" customFormat="1">
      <c r="A177"/>
      <c r="B177" s="1"/>
      <c r="C177"/>
      <c r="D177"/>
      <c r="E177"/>
      <c r="F177" s="35"/>
      <c r="G177" s="35"/>
      <c r="H177" s="36"/>
      <c r="I177" s="35"/>
      <c r="J177" s="35"/>
      <c r="K177" s="35"/>
      <c r="L177" s="35"/>
      <c r="M177" s="36"/>
      <c r="N177" s="35"/>
      <c r="O177" s="35"/>
      <c r="P177" s="36"/>
      <c r="Q177" s="35"/>
      <c r="R177" s="35"/>
      <c r="S177" s="36"/>
      <c r="T177" s="35"/>
      <c r="U177" s="35"/>
      <c r="V177"/>
      <c r="W177"/>
      <c r="X177" s="35"/>
      <c r="Y177" s="35"/>
      <c r="Z177" s="35"/>
      <c r="AA177" s="35"/>
      <c r="AB177" s="35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</row>
    <row r="178" spans="1:258" s="3" customFormat="1">
      <c r="A178"/>
      <c r="B178" s="1"/>
      <c r="C178"/>
      <c r="D178"/>
      <c r="E178"/>
      <c r="F178" s="35"/>
      <c r="G178" s="35"/>
      <c r="H178" s="36"/>
      <c r="I178" s="35"/>
      <c r="J178" s="35"/>
      <c r="K178" s="35"/>
      <c r="L178" s="35"/>
      <c r="M178" s="36"/>
      <c r="N178" s="35"/>
      <c r="O178" s="35"/>
      <c r="P178" s="36"/>
      <c r="Q178" s="35"/>
      <c r="R178" s="35"/>
      <c r="S178" s="36"/>
      <c r="T178" s="35"/>
      <c r="U178" s="35"/>
      <c r="V178"/>
      <c r="W178"/>
      <c r="X178" s="35"/>
      <c r="Y178" s="35"/>
      <c r="Z178" s="35"/>
      <c r="AA178" s="35"/>
      <c r="AB178" s="35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</row>
    <row r="179" spans="1:258" s="3" customFormat="1">
      <c r="A179"/>
      <c r="B179" s="1"/>
      <c r="C179"/>
      <c r="D179"/>
      <c r="E179"/>
      <c r="F179" s="35"/>
      <c r="G179" s="35"/>
      <c r="H179" s="36"/>
      <c r="I179" s="35"/>
      <c r="J179" s="35"/>
      <c r="K179" s="35"/>
      <c r="L179" s="35"/>
      <c r="M179" s="36"/>
      <c r="N179" s="35"/>
      <c r="O179" s="35"/>
      <c r="P179" s="36"/>
      <c r="Q179" s="35"/>
      <c r="R179" s="35"/>
      <c r="S179" s="36"/>
      <c r="T179" s="35"/>
      <c r="U179" s="35"/>
      <c r="V179"/>
      <c r="W179"/>
      <c r="X179" s="35"/>
      <c r="Y179" s="35"/>
      <c r="Z179" s="35"/>
      <c r="AA179" s="35"/>
      <c r="AB179" s="35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</row>
    <row r="180" spans="1:258" s="3" customFormat="1">
      <c r="A180"/>
      <c r="B180" s="1"/>
      <c r="C180"/>
      <c r="D180"/>
      <c r="E180"/>
      <c r="F180" s="35"/>
      <c r="G180" s="35"/>
      <c r="H180" s="36"/>
      <c r="I180" s="35"/>
      <c r="J180" s="35"/>
      <c r="K180" s="35"/>
      <c r="L180" s="35"/>
      <c r="M180" s="36"/>
      <c r="N180" s="35"/>
      <c r="O180" s="35"/>
      <c r="P180" s="36"/>
      <c r="Q180" s="35"/>
      <c r="R180" s="35"/>
      <c r="S180" s="36"/>
      <c r="T180" s="35"/>
      <c r="U180" s="35"/>
      <c r="V180"/>
      <c r="W180"/>
      <c r="X180" s="35"/>
      <c r="Y180" s="35"/>
      <c r="Z180" s="35"/>
      <c r="AA180" s="35"/>
      <c r="AB180" s="35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</row>
    <row r="181" spans="1:258" s="3" customFormat="1">
      <c r="A181"/>
      <c r="B181" s="1"/>
      <c r="C181"/>
      <c r="D181"/>
      <c r="E181"/>
      <c r="F181" s="35"/>
      <c r="G181" s="35"/>
      <c r="H181" s="36"/>
      <c r="I181" s="35"/>
      <c r="J181" s="35"/>
      <c r="K181" s="35"/>
      <c r="L181" s="35"/>
      <c r="M181" s="36"/>
      <c r="N181" s="35"/>
      <c r="O181" s="35"/>
      <c r="P181" s="36"/>
      <c r="Q181" s="35"/>
      <c r="R181" s="35"/>
      <c r="S181" s="36"/>
      <c r="T181" s="35"/>
      <c r="U181" s="35"/>
      <c r="V181"/>
      <c r="W181"/>
      <c r="X181" s="35"/>
      <c r="Y181" s="35"/>
      <c r="Z181" s="35"/>
      <c r="AA181" s="35"/>
      <c r="AB181" s="35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</row>
    <row r="182" spans="1:258" s="3" customFormat="1">
      <c r="A182"/>
      <c r="B182" s="1"/>
      <c r="C182"/>
      <c r="D182"/>
      <c r="E182"/>
      <c r="F182" s="35"/>
      <c r="G182" s="35"/>
      <c r="H182" s="36"/>
      <c r="I182" s="35"/>
      <c r="J182" s="35"/>
      <c r="K182" s="35"/>
      <c r="L182" s="35"/>
      <c r="M182" s="36"/>
      <c r="N182" s="35"/>
      <c r="O182" s="35"/>
      <c r="P182" s="36"/>
      <c r="Q182" s="35"/>
      <c r="R182" s="35"/>
      <c r="S182" s="36"/>
      <c r="T182" s="35"/>
      <c r="U182" s="35"/>
      <c r="V182"/>
      <c r="W182"/>
      <c r="X182" s="35"/>
      <c r="Y182" s="35"/>
      <c r="Z182" s="35"/>
      <c r="AA182" s="35"/>
      <c r="AB182" s="35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</row>
    <row r="183" spans="1:258" s="3" customFormat="1">
      <c r="A183"/>
      <c r="B183" s="1"/>
      <c r="C183"/>
      <c r="D183"/>
      <c r="E183"/>
      <c r="F183" s="35"/>
      <c r="G183" s="35"/>
      <c r="H183" s="36"/>
      <c r="I183" s="35"/>
      <c r="J183" s="35"/>
      <c r="K183" s="35"/>
      <c r="L183" s="35"/>
      <c r="M183" s="36"/>
      <c r="N183" s="35"/>
      <c r="O183" s="35"/>
      <c r="P183" s="36"/>
      <c r="Q183" s="35"/>
      <c r="R183" s="35"/>
      <c r="S183" s="36"/>
      <c r="T183" s="35"/>
      <c r="U183" s="35"/>
      <c r="V183"/>
      <c r="W183"/>
      <c r="X183" s="35"/>
      <c r="Y183" s="35"/>
      <c r="Z183" s="35"/>
      <c r="AA183" s="35"/>
      <c r="AB183" s="35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</row>
    <row r="184" spans="1:258" s="3" customFormat="1">
      <c r="A184"/>
      <c r="B184" s="1"/>
      <c r="C184"/>
      <c r="D184"/>
      <c r="E184"/>
      <c r="F184" s="35"/>
      <c r="G184" s="35"/>
      <c r="H184" s="36"/>
      <c r="I184" s="35"/>
      <c r="J184" s="35"/>
      <c r="K184" s="35"/>
      <c r="L184" s="35"/>
      <c r="M184" s="36"/>
      <c r="N184" s="35"/>
      <c r="O184" s="35"/>
      <c r="P184" s="36"/>
      <c r="Q184" s="35"/>
      <c r="R184" s="35"/>
      <c r="S184" s="36"/>
      <c r="T184" s="35"/>
      <c r="U184" s="35"/>
      <c r="V184"/>
      <c r="W184"/>
      <c r="X184" s="35"/>
      <c r="Y184" s="35"/>
      <c r="Z184" s="35"/>
      <c r="AA184" s="35"/>
      <c r="AB184" s="35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</row>
    <row r="185" spans="1:258" s="3" customFormat="1">
      <c r="A185"/>
      <c r="B185" s="1"/>
      <c r="C185"/>
      <c r="D185"/>
      <c r="E185"/>
      <c r="F185" s="35"/>
      <c r="G185" s="35"/>
      <c r="H185" s="36"/>
      <c r="I185" s="35"/>
      <c r="J185" s="35"/>
      <c r="K185" s="35"/>
      <c r="L185" s="35"/>
      <c r="M185" s="36"/>
      <c r="N185" s="35"/>
      <c r="O185" s="35"/>
      <c r="P185" s="36"/>
      <c r="Q185" s="35"/>
      <c r="R185" s="35"/>
      <c r="S185" s="36"/>
      <c r="T185" s="35"/>
      <c r="U185" s="35"/>
      <c r="V185"/>
      <c r="W185"/>
      <c r="X185" s="35"/>
      <c r="Y185" s="35"/>
      <c r="Z185" s="35"/>
      <c r="AA185" s="35"/>
      <c r="AB185" s="3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</row>
    <row r="186" spans="1:258" s="3" customFormat="1">
      <c r="A186"/>
      <c r="B186" s="1"/>
      <c r="C186"/>
      <c r="D186"/>
      <c r="E186"/>
      <c r="F186" s="35"/>
      <c r="G186" s="35"/>
      <c r="H186" s="36"/>
      <c r="I186" s="35"/>
      <c r="J186" s="35"/>
      <c r="K186" s="35"/>
      <c r="L186" s="35"/>
      <c r="M186" s="36"/>
      <c r="N186" s="35"/>
      <c r="O186" s="35"/>
      <c r="P186" s="36"/>
      <c r="Q186" s="35"/>
      <c r="R186" s="35"/>
      <c r="S186" s="36"/>
      <c r="T186" s="35"/>
      <c r="U186" s="35"/>
      <c r="V186"/>
      <c r="W186"/>
      <c r="X186" s="35"/>
      <c r="Y186" s="35"/>
      <c r="Z186" s="35"/>
      <c r="AA186" s="35"/>
      <c r="AB186" s="35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</row>
    <row r="187" spans="1:258" s="3" customFormat="1">
      <c r="A187"/>
      <c r="B187" s="1"/>
      <c r="C187"/>
      <c r="D187"/>
      <c r="E187"/>
      <c r="F187" s="35"/>
      <c r="G187" s="35"/>
      <c r="H187" s="36"/>
      <c r="I187" s="35"/>
      <c r="J187" s="35"/>
      <c r="K187" s="35"/>
      <c r="L187" s="35"/>
      <c r="M187" s="36"/>
      <c r="N187" s="35"/>
      <c r="O187" s="35"/>
      <c r="P187" s="36"/>
      <c r="Q187" s="35"/>
      <c r="R187" s="35"/>
      <c r="S187" s="36"/>
      <c r="T187" s="35"/>
      <c r="U187" s="35"/>
      <c r="V187"/>
      <c r="W187"/>
      <c r="X187" s="35"/>
      <c r="Y187" s="35"/>
      <c r="Z187" s="35"/>
      <c r="AA187" s="35"/>
      <c r="AB187" s="35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</row>
    <row r="188" spans="1:258" s="3" customFormat="1">
      <c r="A188"/>
      <c r="B188" s="1"/>
      <c r="C188"/>
      <c r="D188"/>
      <c r="E188"/>
      <c r="F188" s="35"/>
      <c r="G188" s="35"/>
      <c r="H188" s="36"/>
      <c r="I188" s="35"/>
      <c r="J188" s="35"/>
      <c r="K188" s="35"/>
      <c r="L188" s="35"/>
      <c r="M188" s="36"/>
      <c r="N188" s="35"/>
      <c r="O188" s="35"/>
      <c r="P188" s="36"/>
      <c r="Q188" s="35"/>
      <c r="R188" s="35"/>
      <c r="S188" s="36"/>
      <c r="T188" s="35"/>
      <c r="U188" s="35"/>
      <c r="V188"/>
      <c r="W188"/>
      <c r="X188" s="35"/>
      <c r="Y188" s="35"/>
      <c r="Z188" s="35"/>
      <c r="AA188" s="35"/>
      <c r="AB188" s="35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</row>
    <row r="189" spans="1:258" s="3" customFormat="1">
      <c r="A189"/>
      <c r="B189" s="1"/>
      <c r="C189"/>
      <c r="D189"/>
      <c r="E189"/>
      <c r="F189" s="35"/>
      <c r="G189" s="35"/>
      <c r="H189" s="36"/>
      <c r="I189" s="35"/>
      <c r="J189" s="35"/>
      <c r="K189" s="35"/>
      <c r="L189" s="35"/>
      <c r="M189" s="36"/>
      <c r="N189" s="35"/>
      <c r="O189" s="35"/>
      <c r="P189" s="36"/>
      <c r="Q189" s="35"/>
      <c r="R189" s="35"/>
      <c r="S189" s="36"/>
      <c r="T189" s="35"/>
      <c r="U189" s="35"/>
      <c r="V189"/>
      <c r="W189"/>
      <c r="X189" s="35"/>
      <c r="Y189" s="35"/>
      <c r="Z189" s="35"/>
      <c r="AA189" s="35"/>
      <c r="AB189" s="35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</row>
    <row r="190" spans="1:258" s="3" customFormat="1">
      <c r="A190"/>
      <c r="B190" s="1"/>
      <c r="C190"/>
      <c r="D190"/>
      <c r="E190"/>
      <c r="F190" s="35"/>
      <c r="G190" s="35"/>
      <c r="H190" s="36"/>
      <c r="I190" s="35"/>
      <c r="J190" s="35"/>
      <c r="K190" s="35"/>
      <c r="L190" s="35"/>
      <c r="M190" s="36"/>
      <c r="N190" s="35"/>
      <c r="O190" s="35"/>
      <c r="P190" s="36"/>
      <c r="Q190" s="35"/>
      <c r="R190" s="35"/>
      <c r="S190" s="36"/>
      <c r="T190" s="35"/>
      <c r="U190" s="35"/>
      <c r="V190"/>
      <c r="W190"/>
      <c r="X190" s="35"/>
      <c r="Y190" s="35"/>
      <c r="Z190" s="35"/>
      <c r="AA190" s="35"/>
      <c r="AB190" s="35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</row>
    <row r="191" spans="1:258" s="3" customFormat="1">
      <c r="A191"/>
      <c r="B191" s="1"/>
      <c r="C191"/>
      <c r="D191"/>
      <c r="E191"/>
      <c r="F191" s="35"/>
      <c r="G191" s="35"/>
      <c r="H191" s="36"/>
      <c r="I191" s="35"/>
      <c r="J191" s="35"/>
      <c r="K191" s="35"/>
      <c r="L191" s="35"/>
      <c r="M191" s="36"/>
      <c r="N191" s="35"/>
      <c r="O191" s="35"/>
      <c r="P191" s="36"/>
      <c r="Q191" s="35"/>
      <c r="R191" s="35"/>
      <c r="S191" s="36"/>
      <c r="T191" s="35"/>
      <c r="U191" s="35"/>
      <c r="V191"/>
      <c r="W191"/>
      <c r="X191" s="35"/>
      <c r="Y191" s="35"/>
      <c r="Z191" s="35"/>
      <c r="AA191" s="35"/>
      <c r="AB191" s="35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</row>
    <row r="192" spans="1:258" s="3" customFormat="1">
      <c r="A192"/>
      <c r="B192" s="1"/>
      <c r="C192"/>
      <c r="D192"/>
      <c r="E192"/>
      <c r="F192" s="35"/>
      <c r="G192" s="35"/>
      <c r="H192" s="36"/>
      <c r="I192" s="35"/>
      <c r="J192" s="35"/>
      <c r="K192" s="35"/>
      <c r="L192" s="35"/>
      <c r="M192" s="36"/>
      <c r="N192" s="35"/>
      <c r="O192" s="35"/>
      <c r="P192" s="36"/>
      <c r="Q192" s="35"/>
      <c r="R192" s="35"/>
      <c r="S192" s="36"/>
      <c r="T192" s="35"/>
      <c r="U192" s="35"/>
      <c r="V192"/>
      <c r="W192"/>
      <c r="X192" s="35"/>
      <c r="Y192" s="35"/>
      <c r="Z192" s="35"/>
      <c r="AA192" s="35"/>
      <c r="AB192" s="35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</row>
    <row r="193" spans="1:258" s="3" customFormat="1">
      <c r="A193"/>
      <c r="B193" s="1"/>
      <c r="C193"/>
      <c r="D193"/>
      <c r="E193"/>
      <c r="F193" s="35"/>
      <c r="G193" s="35"/>
      <c r="H193" s="36"/>
      <c r="I193" s="35"/>
      <c r="J193" s="35"/>
      <c r="K193" s="35"/>
      <c r="L193" s="35"/>
      <c r="M193" s="36"/>
      <c r="N193" s="35"/>
      <c r="O193" s="35"/>
      <c r="P193" s="36"/>
      <c r="Q193" s="35"/>
      <c r="R193" s="35"/>
      <c r="S193" s="36"/>
      <c r="T193" s="35"/>
      <c r="U193" s="35"/>
      <c r="V193"/>
      <c r="W193"/>
      <c r="X193" s="35"/>
      <c r="Y193" s="35"/>
      <c r="Z193" s="35"/>
      <c r="AA193" s="35"/>
      <c r="AB193" s="35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</row>
    <row r="194" spans="1:258" s="3" customFormat="1">
      <c r="A194"/>
      <c r="B194" s="1"/>
      <c r="C194"/>
      <c r="D194"/>
      <c r="E194"/>
      <c r="F194" s="35"/>
      <c r="G194" s="35"/>
      <c r="H194" s="36"/>
      <c r="I194" s="35"/>
      <c r="J194" s="35"/>
      <c r="K194" s="35"/>
      <c r="L194" s="35"/>
      <c r="M194" s="36"/>
      <c r="N194" s="35"/>
      <c r="O194" s="35"/>
      <c r="P194" s="36"/>
      <c r="Q194" s="35"/>
      <c r="R194" s="35"/>
      <c r="S194" s="36"/>
      <c r="T194" s="35"/>
      <c r="U194" s="35"/>
      <c r="V194"/>
      <c r="W194"/>
      <c r="X194" s="35"/>
      <c r="Y194" s="35"/>
      <c r="Z194" s="35"/>
      <c r="AA194" s="35"/>
      <c r="AB194" s="35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</row>
    <row r="195" spans="1:258" s="3" customFormat="1">
      <c r="A195"/>
      <c r="B195" s="1"/>
      <c r="C195"/>
      <c r="D195"/>
      <c r="E195"/>
      <c r="F195" s="35"/>
      <c r="G195" s="35"/>
      <c r="H195" s="36"/>
      <c r="I195" s="35"/>
      <c r="J195" s="35"/>
      <c r="K195" s="35"/>
      <c r="L195" s="35"/>
      <c r="M195" s="36"/>
      <c r="N195" s="35"/>
      <c r="O195" s="35"/>
      <c r="P195" s="36"/>
      <c r="Q195" s="35"/>
      <c r="R195" s="35"/>
      <c r="S195" s="36"/>
      <c r="T195" s="35"/>
      <c r="U195" s="35"/>
      <c r="V195"/>
      <c r="W195"/>
      <c r="X195" s="35"/>
      <c r="Y195" s="35"/>
      <c r="Z195" s="35"/>
      <c r="AA195" s="35"/>
      <c r="AB195" s="3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</row>
    <row r="196" spans="1:258" s="3" customFormat="1">
      <c r="A196"/>
      <c r="B196" s="1"/>
      <c r="C196"/>
      <c r="D196"/>
      <c r="E196"/>
      <c r="F196" s="35"/>
      <c r="G196" s="35"/>
      <c r="H196" s="36"/>
      <c r="I196" s="35"/>
      <c r="J196" s="35"/>
      <c r="K196" s="35"/>
      <c r="L196" s="35"/>
      <c r="M196" s="36"/>
      <c r="N196" s="35"/>
      <c r="O196" s="35"/>
      <c r="P196" s="36"/>
      <c r="Q196" s="35"/>
      <c r="R196" s="35"/>
      <c r="S196" s="36"/>
      <c r="T196" s="35"/>
      <c r="U196" s="35"/>
      <c r="V196"/>
      <c r="W196"/>
      <c r="X196" s="35"/>
      <c r="Y196" s="35"/>
      <c r="Z196" s="35"/>
      <c r="AA196" s="35"/>
      <c r="AB196" s="35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</row>
    <row r="197" spans="1:258" s="3" customFormat="1">
      <c r="A197"/>
      <c r="B197" s="1"/>
      <c r="C197"/>
      <c r="D197"/>
      <c r="E197"/>
      <c r="F197" s="35"/>
      <c r="G197" s="35"/>
      <c r="H197" s="36"/>
      <c r="I197" s="35"/>
      <c r="J197" s="35"/>
      <c r="K197" s="35"/>
      <c r="L197" s="35"/>
      <c r="M197" s="36"/>
      <c r="N197" s="35"/>
      <c r="O197" s="35"/>
      <c r="P197" s="36"/>
      <c r="Q197" s="35"/>
      <c r="R197" s="35"/>
      <c r="S197" s="36"/>
      <c r="T197" s="35"/>
      <c r="U197" s="35"/>
      <c r="V197"/>
      <c r="W197"/>
      <c r="X197" s="35"/>
      <c r="Y197" s="35"/>
      <c r="Z197" s="35"/>
      <c r="AA197" s="35"/>
      <c r="AB197" s="35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</row>
    <row r="198" spans="1:258" s="3" customFormat="1">
      <c r="A198"/>
      <c r="B198" s="1"/>
      <c r="C198"/>
      <c r="D198"/>
      <c r="E198"/>
      <c r="F198" s="35"/>
      <c r="G198" s="35"/>
      <c r="H198" s="36"/>
      <c r="I198" s="35"/>
      <c r="J198" s="35"/>
      <c r="K198" s="35"/>
      <c r="L198" s="35"/>
      <c r="M198" s="36"/>
      <c r="N198" s="35"/>
      <c r="O198" s="35"/>
      <c r="P198" s="36"/>
      <c r="Q198" s="35"/>
      <c r="R198" s="35"/>
      <c r="S198" s="36"/>
      <c r="T198" s="35"/>
      <c r="U198" s="35"/>
      <c r="V198"/>
      <c r="W198"/>
      <c r="X198" s="35"/>
      <c r="Y198" s="35"/>
      <c r="Z198" s="35"/>
      <c r="AA198" s="35"/>
      <c r="AB198" s="35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</row>
    <row r="199" spans="1:258" s="3" customFormat="1">
      <c r="A199"/>
      <c r="B199" s="1"/>
      <c r="C199"/>
      <c r="D199"/>
      <c r="E199"/>
      <c r="F199" s="35"/>
      <c r="G199" s="35"/>
      <c r="H199" s="36"/>
      <c r="I199" s="35"/>
      <c r="J199" s="35"/>
      <c r="K199" s="35"/>
      <c r="L199" s="35"/>
      <c r="M199" s="36"/>
      <c r="N199" s="35"/>
      <c r="O199" s="35"/>
      <c r="P199" s="36"/>
      <c r="Q199" s="35"/>
      <c r="R199" s="35"/>
      <c r="S199" s="36"/>
      <c r="T199" s="35"/>
      <c r="U199" s="35"/>
      <c r="V199"/>
      <c r="W199"/>
      <c r="X199" s="35"/>
      <c r="Y199" s="35"/>
      <c r="Z199" s="35"/>
      <c r="AA199" s="35"/>
      <c r="AB199" s="35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</row>
    <row r="200" spans="1:258" s="3" customFormat="1">
      <c r="A200"/>
      <c r="B200" s="1"/>
      <c r="C200"/>
      <c r="D200"/>
      <c r="E200"/>
      <c r="F200" s="35"/>
      <c r="G200" s="35"/>
      <c r="H200" s="36"/>
      <c r="I200" s="35"/>
      <c r="J200" s="35"/>
      <c r="K200" s="35"/>
      <c r="L200" s="35"/>
      <c r="M200" s="36"/>
      <c r="N200" s="35"/>
      <c r="O200" s="35"/>
      <c r="P200" s="36"/>
      <c r="Q200" s="35"/>
      <c r="R200" s="35"/>
      <c r="S200" s="36"/>
      <c r="T200" s="35"/>
      <c r="U200" s="35"/>
      <c r="V200"/>
      <c r="W200"/>
      <c r="X200" s="35"/>
      <c r="Y200" s="35"/>
      <c r="Z200" s="35"/>
      <c r="AA200" s="35"/>
      <c r="AB200" s="35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</row>
    <row r="201" spans="1:258" s="3" customFormat="1">
      <c r="A201"/>
      <c r="B201" s="1"/>
      <c r="C201"/>
      <c r="D201"/>
      <c r="E201"/>
      <c r="F201" s="35"/>
      <c r="G201" s="35"/>
      <c r="H201" s="36"/>
      <c r="I201" s="35"/>
      <c r="J201" s="35"/>
      <c r="K201" s="35"/>
      <c r="L201" s="35"/>
      <c r="M201" s="36"/>
      <c r="N201" s="35"/>
      <c r="O201" s="35"/>
      <c r="P201" s="36"/>
      <c r="Q201" s="35"/>
      <c r="R201" s="35"/>
      <c r="S201" s="36"/>
      <c r="T201" s="35"/>
      <c r="U201" s="35"/>
      <c r="V201"/>
      <c r="W201"/>
      <c r="X201" s="35"/>
      <c r="Y201" s="35"/>
      <c r="Z201" s="35"/>
      <c r="AA201" s="35"/>
      <c r="AB201" s="35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</row>
    <row r="202" spans="1:258" s="3" customFormat="1">
      <c r="A202"/>
      <c r="B202" s="1"/>
      <c r="C202"/>
      <c r="D202"/>
      <c r="E202"/>
      <c r="F202" s="35"/>
      <c r="G202" s="35"/>
      <c r="H202" s="36"/>
      <c r="I202" s="35"/>
      <c r="J202" s="35"/>
      <c r="K202" s="35"/>
      <c r="L202" s="35"/>
      <c r="M202" s="36"/>
      <c r="N202" s="35"/>
      <c r="O202" s="35"/>
      <c r="P202" s="36"/>
      <c r="Q202" s="35"/>
      <c r="R202" s="35"/>
      <c r="S202" s="36"/>
      <c r="T202" s="35"/>
      <c r="U202" s="35"/>
      <c r="V202"/>
      <c r="W202"/>
      <c r="X202" s="35"/>
      <c r="Y202" s="35"/>
      <c r="Z202" s="35"/>
      <c r="AA202" s="35"/>
      <c r="AB202" s="35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</row>
    <row r="203" spans="1:258" s="3" customFormat="1">
      <c r="A203"/>
      <c r="B203" s="1"/>
      <c r="C203"/>
      <c r="D203"/>
      <c r="E203"/>
      <c r="F203" s="35"/>
      <c r="G203" s="35"/>
      <c r="H203" s="36"/>
      <c r="I203" s="35"/>
      <c r="J203" s="35"/>
      <c r="K203" s="35"/>
      <c r="L203" s="35"/>
      <c r="M203" s="36"/>
      <c r="N203" s="35"/>
      <c r="O203" s="35"/>
      <c r="P203" s="36"/>
      <c r="Q203" s="35"/>
      <c r="R203" s="35"/>
      <c r="S203" s="36"/>
      <c r="T203" s="35"/>
      <c r="U203" s="35"/>
      <c r="V203"/>
      <c r="W203"/>
      <c r="X203" s="35"/>
      <c r="Y203" s="35"/>
      <c r="Z203" s="35"/>
      <c r="AA203" s="35"/>
      <c r="AB203" s="35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</row>
    <row r="204" spans="1:258" s="3" customFormat="1">
      <c r="A204"/>
      <c r="B204" s="1"/>
      <c r="C204"/>
      <c r="D204"/>
      <c r="E204"/>
      <c r="F204" s="35"/>
      <c r="G204" s="35"/>
      <c r="H204" s="36"/>
      <c r="I204" s="35"/>
      <c r="J204" s="35"/>
      <c r="K204" s="35"/>
      <c r="L204" s="35"/>
      <c r="M204" s="36"/>
      <c r="N204" s="35"/>
      <c r="O204" s="35"/>
      <c r="P204" s="36"/>
      <c r="Q204" s="35"/>
      <c r="R204" s="35"/>
      <c r="S204" s="36"/>
      <c r="T204" s="35"/>
      <c r="U204" s="35"/>
      <c r="V204"/>
      <c r="W204"/>
      <c r="X204" s="35"/>
      <c r="Y204" s="35"/>
      <c r="Z204" s="35"/>
      <c r="AA204" s="35"/>
      <c r="AB204" s="35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</row>
    <row r="205" spans="1:258" s="3" customFormat="1">
      <c r="A205"/>
      <c r="B205" s="1"/>
      <c r="C205"/>
      <c r="D205"/>
      <c r="E205"/>
      <c r="F205" s="35"/>
      <c r="G205" s="35"/>
      <c r="H205" s="36"/>
      <c r="I205" s="35"/>
      <c r="J205" s="35"/>
      <c r="K205" s="35"/>
      <c r="L205" s="35"/>
      <c r="M205" s="36"/>
      <c r="N205" s="35"/>
      <c r="O205" s="35"/>
      <c r="P205" s="36"/>
      <c r="Q205" s="35"/>
      <c r="R205" s="35"/>
      <c r="S205" s="36"/>
      <c r="T205" s="35"/>
      <c r="U205" s="35"/>
      <c r="V205"/>
      <c r="W205"/>
      <c r="X205" s="35"/>
      <c r="Y205" s="35"/>
      <c r="Z205" s="35"/>
      <c r="AA205" s="35"/>
      <c r="AB205" s="3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</row>
    <row r="206" spans="1:258" s="3" customFormat="1">
      <c r="A206"/>
      <c r="B206" s="1"/>
      <c r="C206"/>
      <c r="D206"/>
      <c r="E206"/>
      <c r="F206" s="35"/>
      <c r="G206" s="35"/>
      <c r="H206" s="36"/>
      <c r="I206" s="35"/>
      <c r="J206" s="35"/>
      <c r="K206" s="35"/>
      <c r="L206" s="35"/>
      <c r="M206" s="36"/>
      <c r="N206" s="35"/>
      <c r="O206" s="35"/>
      <c r="P206" s="36"/>
      <c r="Q206" s="35"/>
      <c r="R206" s="35"/>
      <c r="S206" s="36"/>
      <c r="T206" s="35"/>
      <c r="U206" s="35"/>
      <c r="V206"/>
      <c r="W206"/>
      <c r="X206" s="35"/>
      <c r="Y206" s="35"/>
      <c r="Z206" s="35"/>
      <c r="AA206" s="35"/>
      <c r="AB206" s="35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</row>
    <row r="207" spans="1:258" s="3" customFormat="1">
      <c r="A207"/>
      <c r="B207" s="1"/>
      <c r="C207"/>
      <c r="D207"/>
      <c r="E207"/>
      <c r="F207" s="35"/>
      <c r="G207" s="35"/>
      <c r="H207" s="36"/>
      <c r="I207" s="35"/>
      <c r="J207" s="35"/>
      <c r="K207" s="35"/>
      <c r="L207" s="35"/>
      <c r="M207" s="36"/>
      <c r="N207" s="35"/>
      <c r="O207" s="35"/>
      <c r="P207" s="36"/>
      <c r="Q207" s="35"/>
      <c r="R207" s="35"/>
      <c r="S207" s="36"/>
      <c r="T207" s="35"/>
      <c r="U207" s="35"/>
      <c r="V207"/>
      <c r="W207"/>
      <c r="X207" s="35"/>
      <c r="Y207" s="35"/>
      <c r="Z207" s="35"/>
      <c r="AA207" s="35"/>
      <c r="AB207" s="35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</row>
    <row r="208" spans="1:258" s="3" customFormat="1">
      <c r="A208"/>
      <c r="B208" s="1"/>
      <c r="C208"/>
      <c r="D208"/>
      <c r="E208"/>
      <c r="F208" s="35"/>
      <c r="G208" s="35"/>
      <c r="H208" s="36"/>
      <c r="I208" s="35"/>
      <c r="J208" s="35"/>
      <c r="K208" s="35"/>
      <c r="L208" s="35"/>
      <c r="M208" s="36"/>
      <c r="N208" s="35"/>
      <c r="O208" s="35"/>
      <c r="P208" s="36"/>
      <c r="Q208" s="35"/>
      <c r="R208" s="35"/>
      <c r="S208" s="36"/>
      <c r="T208" s="35"/>
      <c r="U208" s="35"/>
      <c r="V208"/>
      <c r="W208"/>
      <c r="X208" s="35"/>
      <c r="Y208" s="35"/>
      <c r="Z208" s="35"/>
      <c r="AA208" s="35"/>
      <c r="AB208" s="35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</row>
    <row r="209" spans="1:258" s="3" customFormat="1">
      <c r="A209"/>
      <c r="B209" s="1"/>
      <c r="C209"/>
      <c r="D209"/>
      <c r="E209"/>
      <c r="F209" s="35"/>
      <c r="G209" s="35"/>
      <c r="H209" s="36"/>
      <c r="I209" s="35"/>
      <c r="J209" s="35"/>
      <c r="K209" s="35"/>
      <c r="L209" s="35"/>
      <c r="M209" s="36"/>
      <c r="N209" s="35"/>
      <c r="O209" s="35"/>
      <c r="P209" s="36"/>
      <c r="Q209" s="35"/>
      <c r="R209" s="35"/>
      <c r="S209" s="36"/>
      <c r="T209" s="35"/>
      <c r="U209" s="35"/>
      <c r="V209"/>
      <c r="W209"/>
      <c r="X209" s="35"/>
      <c r="Y209" s="35"/>
      <c r="Z209" s="35"/>
      <c r="AA209" s="35"/>
      <c r="AB209" s="35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</row>
    <row r="210" spans="1:258" s="3" customFormat="1">
      <c r="A210"/>
      <c r="B210" s="1"/>
      <c r="C210"/>
      <c r="D210"/>
      <c r="E210"/>
      <c r="F210" s="35"/>
      <c r="G210" s="35"/>
      <c r="H210" s="36"/>
      <c r="I210" s="35"/>
      <c r="J210" s="35"/>
      <c r="K210" s="35"/>
      <c r="L210" s="35"/>
      <c r="M210" s="36"/>
      <c r="N210" s="35"/>
      <c r="O210" s="35"/>
      <c r="P210" s="36"/>
      <c r="Q210" s="35"/>
      <c r="R210" s="35"/>
      <c r="S210" s="36"/>
      <c r="T210" s="35"/>
      <c r="U210" s="35"/>
      <c r="V210"/>
      <c r="W210"/>
      <c r="X210" s="35"/>
      <c r="Y210" s="35"/>
      <c r="Z210" s="35"/>
      <c r="AA210" s="35"/>
      <c r="AB210" s="35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</row>
    <row r="211" spans="1:258" s="3" customFormat="1">
      <c r="A211"/>
      <c r="B211" s="1"/>
      <c r="C211"/>
      <c r="D211"/>
      <c r="E211"/>
      <c r="F211" s="35"/>
      <c r="G211" s="35"/>
      <c r="H211" s="36"/>
      <c r="I211" s="35"/>
      <c r="J211" s="35"/>
      <c r="K211" s="35"/>
      <c r="L211" s="35"/>
      <c r="M211" s="36"/>
      <c r="N211" s="35"/>
      <c r="O211" s="35"/>
      <c r="P211" s="36"/>
      <c r="Q211" s="35"/>
      <c r="R211" s="35"/>
      <c r="S211" s="36"/>
      <c r="T211" s="35"/>
      <c r="U211" s="35"/>
      <c r="V211"/>
      <c r="W211"/>
      <c r="X211" s="35"/>
      <c r="Y211" s="35"/>
      <c r="Z211" s="35"/>
      <c r="AA211" s="35"/>
      <c r="AB211" s="35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</row>
    <row r="212" spans="1:258" s="3" customFormat="1">
      <c r="A212"/>
      <c r="B212" s="1"/>
      <c r="C212"/>
      <c r="D212"/>
      <c r="E212"/>
      <c r="F212" s="35"/>
      <c r="G212" s="35"/>
      <c r="H212" s="36"/>
      <c r="I212" s="35"/>
      <c r="J212" s="35"/>
      <c r="K212" s="35"/>
      <c r="L212" s="35"/>
      <c r="M212" s="36"/>
      <c r="N212" s="35"/>
      <c r="O212" s="35"/>
      <c r="P212" s="36"/>
      <c r="Q212" s="35"/>
      <c r="R212" s="35"/>
      <c r="S212" s="36"/>
      <c r="T212" s="35"/>
      <c r="U212" s="35"/>
      <c r="V212"/>
      <c r="W212"/>
      <c r="X212" s="35"/>
      <c r="Y212" s="35"/>
      <c r="Z212" s="35"/>
      <c r="AA212" s="35"/>
      <c r="AB212" s="35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</row>
    <row r="213" spans="1:258" s="3" customFormat="1">
      <c r="A213"/>
      <c r="B213" s="1"/>
      <c r="C213"/>
      <c r="D213"/>
      <c r="E213"/>
      <c r="F213" s="35"/>
      <c r="G213" s="35"/>
      <c r="H213" s="36"/>
      <c r="I213" s="35"/>
      <c r="J213" s="35"/>
      <c r="K213" s="35"/>
      <c r="L213" s="35"/>
      <c r="M213" s="36"/>
      <c r="N213" s="35"/>
      <c r="O213" s="35"/>
      <c r="P213" s="36"/>
      <c r="Q213" s="35"/>
      <c r="R213" s="35"/>
      <c r="S213" s="36"/>
      <c r="T213" s="35"/>
      <c r="U213" s="35"/>
      <c r="V213"/>
      <c r="W213"/>
      <c r="X213" s="35"/>
      <c r="Y213" s="35"/>
      <c r="Z213" s="35"/>
      <c r="AA213" s="35"/>
      <c r="AB213" s="35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</row>
    <row r="214" spans="1:258" s="3" customFormat="1">
      <c r="A214"/>
      <c r="B214" s="1"/>
      <c r="C214"/>
      <c r="D214"/>
      <c r="E214"/>
      <c r="F214" s="35"/>
      <c r="G214" s="35"/>
      <c r="H214" s="36"/>
      <c r="I214" s="35"/>
      <c r="J214" s="35"/>
      <c r="K214" s="35"/>
      <c r="L214" s="35"/>
      <c r="M214" s="36"/>
      <c r="N214" s="35"/>
      <c r="O214" s="35"/>
      <c r="P214" s="36"/>
      <c r="Q214" s="35"/>
      <c r="R214" s="35"/>
      <c r="S214" s="36"/>
      <c r="T214" s="35"/>
      <c r="U214" s="35"/>
      <c r="V214"/>
      <c r="W214"/>
      <c r="X214" s="35"/>
      <c r="Y214" s="35"/>
      <c r="Z214" s="35"/>
      <c r="AA214" s="35"/>
      <c r="AB214" s="35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</row>
    <row r="215" spans="1:258" s="3" customFormat="1">
      <c r="A215"/>
      <c r="B215" s="1"/>
      <c r="C215"/>
      <c r="D215"/>
      <c r="E215"/>
      <c r="F215" s="35"/>
      <c r="G215" s="35"/>
      <c r="H215" s="36"/>
      <c r="I215" s="35"/>
      <c r="J215" s="35"/>
      <c r="K215" s="35"/>
      <c r="L215" s="35"/>
      <c r="M215" s="36"/>
      <c r="N215" s="35"/>
      <c r="O215" s="35"/>
      <c r="P215" s="36"/>
      <c r="Q215" s="35"/>
      <c r="R215" s="35"/>
      <c r="S215" s="36"/>
      <c r="T215" s="35"/>
      <c r="U215" s="35"/>
      <c r="V215"/>
      <c r="W215"/>
      <c r="X215" s="35"/>
      <c r="Y215" s="35"/>
      <c r="Z215" s="35"/>
      <c r="AA215" s="35"/>
      <c r="AB215" s="3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</row>
    <row r="216" spans="1:258" s="3" customFormat="1">
      <c r="A216"/>
      <c r="B216" s="1"/>
      <c r="C216"/>
      <c r="D216"/>
      <c r="E216"/>
      <c r="F216" s="35"/>
      <c r="G216" s="35"/>
      <c r="H216" s="36"/>
      <c r="I216" s="35"/>
      <c r="J216" s="35"/>
      <c r="K216" s="35"/>
      <c r="L216" s="35"/>
      <c r="M216" s="36"/>
      <c r="N216" s="35"/>
      <c r="O216" s="35"/>
      <c r="P216" s="36"/>
      <c r="Q216" s="35"/>
      <c r="R216" s="35"/>
      <c r="S216" s="36"/>
      <c r="T216" s="35"/>
      <c r="U216" s="35"/>
      <c r="V216"/>
      <c r="W216"/>
      <c r="X216" s="35"/>
      <c r="Y216" s="35"/>
      <c r="Z216" s="35"/>
      <c r="AA216" s="35"/>
      <c r="AB216" s="35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</row>
    <row r="217" spans="1:258" s="3" customFormat="1">
      <c r="A217"/>
      <c r="B217" s="1"/>
      <c r="C217"/>
      <c r="D217"/>
      <c r="E217"/>
      <c r="F217" s="35"/>
      <c r="G217" s="35"/>
      <c r="H217" s="36"/>
      <c r="I217" s="35"/>
      <c r="J217" s="35"/>
      <c r="K217" s="35"/>
      <c r="L217" s="35"/>
      <c r="M217" s="36"/>
      <c r="N217" s="35"/>
      <c r="O217" s="35"/>
      <c r="P217" s="36"/>
      <c r="Q217" s="35"/>
      <c r="R217" s="35"/>
      <c r="S217" s="36"/>
      <c r="T217" s="35"/>
      <c r="U217" s="35"/>
      <c r="V217"/>
      <c r="W217"/>
      <c r="X217" s="35"/>
      <c r="Y217" s="35"/>
      <c r="Z217" s="35"/>
      <c r="AA217" s="35"/>
      <c r="AB217" s="35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</row>
    <row r="218" spans="1:258" s="3" customFormat="1">
      <c r="A218"/>
      <c r="B218" s="1"/>
      <c r="C218"/>
      <c r="D218"/>
      <c r="E218"/>
      <c r="F218" s="35"/>
      <c r="G218" s="35"/>
      <c r="H218" s="36"/>
      <c r="I218" s="35"/>
      <c r="J218" s="35"/>
      <c r="K218" s="35"/>
      <c r="L218" s="35"/>
      <c r="M218" s="36"/>
      <c r="N218" s="35"/>
      <c r="O218" s="35"/>
      <c r="P218" s="36"/>
      <c r="Q218" s="35"/>
      <c r="R218" s="35"/>
      <c r="S218" s="36"/>
      <c r="T218" s="35"/>
      <c r="U218" s="35"/>
      <c r="V218"/>
      <c r="W218"/>
      <c r="X218" s="35"/>
      <c r="Y218" s="35"/>
      <c r="Z218" s="35"/>
      <c r="AA218" s="35"/>
      <c r="AB218" s="35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</row>
    <row r="219" spans="1:258" s="3" customFormat="1">
      <c r="A219"/>
      <c r="B219" s="1"/>
      <c r="C219"/>
      <c r="D219"/>
      <c r="E219"/>
      <c r="F219" s="35"/>
      <c r="G219" s="35"/>
      <c r="H219" s="36"/>
      <c r="I219" s="35"/>
      <c r="J219" s="35"/>
      <c r="K219" s="35"/>
      <c r="L219" s="35"/>
      <c r="M219" s="36"/>
      <c r="N219" s="35"/>
      <c r="O219" s="35"/>
      <c r="P219" s="36"/>
      <c r="Q219" s="35"/>
      <c r="R219" s="35"/>
      <c r="S219" s="36"/>
      <c r="T219" s="35"/>
      <c r="U219" s="35"/>
      <c r="V219"/>
      <c r="W219"/>
      <c r="X219" s="35"/>
      <c r="Y219" s="35"/>
      <c r="Z219" s="35"/>
      <c r="AA219" s="35"/>
      <c r="AB219" s="35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</row>
    <row r="220" spans="1:258" s="3" customFormat="1">
      <c r="A220"/>
      <c r="B220" s="1"/>
      <c r="C220"/>
      <c r="D220"/>
      <c r="E220"/>
      <c r="F220" s="35"/>
      <c r="G220" s="35"/>
      <c r="H220" s="36"/>
      <c r="I220" s="35"/>
      <c r="J220" s="35"/>
      <c r="K220" s="35"/>
      <c r="L220" s="35"/>
      <c r="M220" s="36"/>
      <c r="N220" s="35"/>
      <c r="O220" s="35"/>
      <c r="P220" s="36"/>
      <c r="Q220" s="35"/>
      <c r="R220" s="35"/>
      <c r="S220" s="36"/>
      <c r="T220" s="35"/>
      <c r="U220" s="35"/>
      <c r="V220"/>
      <c r="W220"/>
      <c r="X220" s="35"/>
      <c r="Y220" s="35"/>
      <c r="Z220" s="35"/>
      <c r="AA220" s="35"/>
      <c r="AB220" s="35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</row>
    <row r="221" spans="1:258" s="3" customFormat="1">
      <c r="A221"/>
      <c r="B221" s="1"/>
      <c r="C221"/>
      <c r="D221"/>
      <c r="E221"/>
      <c r="F221" s="35"/>
      <c r="G221" s="35"/>
      <c r="H221" s="36"/>
      <c r="I221" s="35"/>
      <c r="J221" s="35"/>
      <c r="K221" s="35"/>
      <c r="L221" s="35"/>
      <c r="M221" s="36"/>
      <c r="N221" s="35"/>
      <c r="O221" s="35"/>
      <c r="P221" s="36"/>
      <c r="Q221" s="35"/>
      <c r="R221" s="35"/>
      <c r="S221" s="36"/>
      <c r="T221" s="35"/>
      <c r="U221" s="35"/>
      <c r="V221"/>
      <c r="W221"/>
      <c r="X221" s="35"/>
      <c r="Y221" s="35"/>
      <c r="Z221" s="35"/>
      <c r="AA221" s="35"/>
      <c r="AB221" s="35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</row>
    <row r="222" spans="1:258" s="3" customFormat="1">
      <c r="A222"/>
      <c r="B222" s="1"/>
      <c r="C222"/>
      <c r="D222"/>
      <c r="E222"/>
      <c r="F222" s="35"/>
      <c r="G222" s="35"/>
      <c r="H222" s="36"/>
      <c r="I222" s="35"/>
      <c r="J222" s="35"/>
      <c r="K222" s="35"/>
      <c r="L222" s="35"/>
      <c r="M222" s="36"/>
      <c r="N222" s="35"/>
      <c r="O222" s="35"/>
      <c r="P222" s="36"/>
      <c r="Q222" s="35"/>
      <c r="R222" s="35"/>
      <c r="S222" s="36"/>
      <c r="T222" s="35"/>
      <c r="U222" s="35"/>
      <c r="V222"/>
      <c r="W222"/>
      <c r="X222" s="35"/>
      <c r="Y222" s="35"/>
      <c r="Z222" s="35"/>
      <c r="AA222" s="35"/>
      <c r="AB222" s="35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</row>
    <row r="223" spans="1:258" s="3" customFormat="1">
      <c r="A223"/>
      <c r="B223" s="1"/>
      <c r="C223"/>
      <c r="D223"/>
      <c r="E223"/>
      <c r="F223" s="35"/>
      <c r="G223" s="35"/>
      <c r="H223" s="36"/>
      <c r="I223" s="35"/>
      <c r="J223" s="35"/>
      <c r="K223" s="35"/>
      <c r="L223" s="35"/>
      <c r="M223" s="36"/>
      <c r="N223" s="35"/>
      <c r="O223" s="35"/>
      <c r="P223" s="36"/>
      <c r="Q223" s="35"/>
      <c r="R223" s="35"/>
      <c r="S223" s="36"/>
      <c r="T223" s="35"/>
      <c r="U223" s="35"/>
      <c r="V223"/>
      <c r="W223"/>
      <c r="X223" s="35"/>
      <c r="Y223" s="35"/>
      <c r="Z223" s="35"/>
      <c r="AA223" s="35"/>
      <c r="AB223" s="35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</row>
    <row r="224" spans="1:258" s="3" customFormat="1">
      <c r="A224"/>
      <c r="B224" s="1"/>
      <c r="C224"/>
      <c r="D224"/>
      <c r="E224"/>
      <c r="F224" s="35"/>
      <c r="G224" s="35"/>
      <c r="H224" s="36"/>
      <c r="I224" s="35"/>
      <c r="J224" s="35"/>
      <c r="K224" s="35"/>
      <c r="L224" s="35"/>
      <c r="M224" s="36"/>
      <c r="N224" s="35"/>
      <c r="O224" s="35"/>
      <c r="P224" s="36"/>
      <c r="Q224" s="35"/>
      <c r="R224" s="35"/>
      <c r="S224" s="36"/>
      <c r="T224" s="35"/>
      <c r="U224" s="35"/>
      <c r="V224"/>
      <c r="W224"/>
      <c r="X224" s="35"/>
      <c r="Y224" s="35"/>
      <c r="Z224" s="35"/>
      <c r="AA224" s="35"/>
      <c r="AB224" s="35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</row>
    <row r="225" spans="1:258" s="3" customFormat="1">
      <c r="A225"/>
      <c r="B225" s="1"/>
      <c r="C225"/>
      <c r="D225"/>
      <c r="E225"/>
      <c r="F225" s="35"/>
      <c r="G225" s="35"/>
      <c r="H225" s="36"/>
      <c r="I225" s="35"/>
      <c r="J225" s="35"/>
      <c r="K225" s="35"/>
      <c r="L225" s="35"/>
      <c r="M225" s="36"/>
      <c r="N225" s="35"/>
      <c r="O225" s="35"/>
      <c r="P225" s="36"/>
      <c r="Q225" s="35"/>
      <c r="R225" s="35"/>
      <c r="S225" s="36"/>
      <c r="T225" s="35"/>
      <c r="U225" s="35"/>
      <c r="V225"/>
      <c r="W225"/>
      <c r="X225" s="35"/>
      <c r="Y225" s="35"/>
      <c r="Z225" s="35"/>
      <c r="AA225" s="35"/>
      <c r="AB225" s="3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</row>
    <row r="226" spans="1:258" s="3" customFormat="1">
      <c r="A226"/>
      <c r="B226" s="1"/>
      <c r="C226"/>
      <c r="D226"/>
      <c r="E226"/>
      <c r="F226" s="35"/>
      <c r="G226" s="35"/>
      <c r="H226" s="36"/>
      <c r="I226" s="35"/>
      <c r="J226" s="35"/>
      <c r="K226" s="35"/>
      <c r="L226" s="35"/>
      <c r="M226" s="36"/>
      <c r="N226" s="35"/>
      <c r="O226" s="35"/>
      <c r="P226" s="36"/>
      <c r="Q226" s="35"/>
      <c r="R226" s="35"/>
      <c r="S226" s="36"/>
      <c r="T226" s="35"/>
      <c r="U226" s="35"/>
      <c r="V226"/>
      <c r="W226"/>
      <c r="X226" s="35"/>
      <c r="Y226" s="35"/>
      <c r="Z226" s="35"/>
      <c r="AA226" s="35"/>
      <c r="AB226" s="35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</row>
    <row r="227" spans="1:258" s="3" customFormat="1">
      <c r="A227"/>
      <c r="B227" s="1"/>
      <c r="C227"/>
      <c r="D227"/>
      <c r="E227"/>
      <c r="F227" s="35"/>
      <c r="G227" s="35"/>
      <c r="H227" s="36"/>
      <c r="I227" s="35"/>
      <c r="J227" s="35"/>
      <c r="K227" s="35"/>
      <c r="L227" s="35"/>
      <c r="M227" s="36"/>
      <c r="N227" s="35"/>
      <c r="O227" s="35"/>
      <c r="P227" s="36"/>
      <c r="Q227" s="35"/>
      <c r="R227" s="35"/>
      <c r="S227" s="36"/>
      <c r="T227" s="35"/>
      <c r="U227" s="35"/>
      <c r="V227"/>
      <c r="W227"/>
      <c r="X227" s="35"/>
      <c r="Y227" s="35"/>
      <c r="Z227" s="35"/>
      <c r="AA227" s="35"/>
      <c r="AB227" s="35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</row>
    <row r="228" spans="1:258" s="3" customFormat="1">
      <c r="A228"/>
      <c r="B228" s="1"/>
      <c r="C228"/>
      <c r="D228"/>
      <c r="E228"/>
      <c r="F228" s="35"/>
      <c r="G228" s="35"/>
      <c r="H228" s="36"/>
      <c r="I228" s="35"/>
      <c r="J228" s="35"/>
      <c r="K228" s="35"/>
      <c r="L228" s="35"/>
      <c r="M228" s="36"/>
      <c r="N228" s="35"/>
      <c r="O228" s="35"/>
      <c r="P228" s="36"/>
      <c r="Q228" s="35"/>
      <c r="R228" s="35"/>
      <c r="S228" s="36"/>
      <c r="T228" s="35"/>
      <c r="U228" s="35"/>
      <c r="V228"/>
      <c r="W228"/>
      <c r="X228" s="35"/>
      <c r="Y228" s="35"/>
      <c r="Z228" s="35"/>
      <c r="AA228" s="35"/>
      <c r="AB228" s="35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</row>
    <row r="229" spans="1:258" s="3" customFormat="1">
      <c r="A229"/>
      <c r="B229" s="1"/>
      <c r="C229"/>
      <c r="D229"/>
      <c r="E229"/>
      <c r="F229" s="35"/>
      <c r="G229" s="35"/>
      <c r="H229" s="36"/>
      <c r="I229" s="35"/>
      <c r="J229" s="35"/>
      <c r="K229" s="35"/>
      <c r="L229" s="35"/>
      <c r="M229" s="36"/>
      <c r="N229" s="35"/>
      <c r="O229" s="35"/>
      <c r="P229" s="36"/>
      <c r="Q229" s="35"/>
      <c r="R229" s="35"/>
      <c r="S229" s="36"/>
      <c r="T229" s="35"/>
      <c r="U229" s="35"/>
      <c r="V229"/>
      <c r="W229"/>
      <c r="X229" s="35"/>
      <c r="Y229" s="35"/>
      <c r="Z229" s="35"/>
      <c r="AA229" s="35"/>
      <c r="AB229" s="35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</row>
    <row r="230" spans="1:258" s="3" customFormat="1">
      <c r="A230"/>
      <c r="B230" s="1"/>
      <c r="C230"/>
      <c r="D230"/>
      <c r="E230"/>
      <c r="F230" s="35"/>
      <c r="G230" s="35"/>
      <c r="H230" s="36"/>
      <c r="I230" s="35"/>
      <c r="J230" s="35"/>
      <c r="K230" s="35"/>
      <c r="L230" s="35"/>
      <c r="M230" s="36"/>
      <c r="N230" s="35"/>
      <c r="O230" s="35"/>
      <c r="P230" s="36"/>
      <c r="Q230" s="35"/>
      <c r="R230" s="35"/>
      <c r="S230" s="36"/>
      <c r="T230" s="35"/>
      <c r="U230" s="35"/>
      <c r="V230"/>
      <c r="W230"/>
      <c r="X230" s="35"/>
      <c r="Y230" s="35"/>
      <c r="Z230" s="35"/>
      <c r="AA230" s="35"/>
      <c r="AB230" s="35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</row>
    <row r="231" spans="1:258" s="3" customFormat="1">
      <c r="A231"/>
      <c r="B231" s="1"/>
      <c r="C231"/>
      <c r="D231"/>
      <c r="E231"/>
      <c r="F231" s="35"/>
      <c r="G231" s="35"/>
      <c r="H231" s="36"/>
      <c r="I231" s="35"/>
      <c r="J231" s="35"/>
      <c r="K231" s="35"/>
      <c r="L231" s="35"/>
      <c r="M231" s="36"/>
      <c r="N231" s="35"/>
      <c r="O231" s="35"/>
      <c r="P231" s="36"/>
      <c r="Q231" s="35"/>
      <c r="R231" s="35"/>
      <c r="S231" s="36"/>
      <c r="T231" s="35"/>
      <c r="U231" s="35"/>
      <c r="V231"/>
      <c r="W231"/>
      <c r="X231" s="35"/>
      <c r="Y231" s="35"/>
      <c r="Z231" s="35"/>
      <c r="AA231" s="35"/>
      <c r="AB231" s="35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</row>
    <row r="232" spans="1:258" s="3" customFormat="1">
      <c r="A232"/>
      <c r="B232" s="1"/>
      <c r="C232"/>
      <c r="D232"/>
      <c r="E232"/>
      <c r="F232" s="35"/>
      <c r="G232" s="35"/>
      <c r="H232" s="36"/>
      <c r="I232" s="35"/>
      <c r="J232" s="35"/>
      <c r="K232" s="35"/>
      <c r="L232" s="35"/>
      <c r="M232" s="36"/>
      <c r="N232" s="35"/>
      <c r="O232" s="35"/>
      <c r="P232" s="36"/>
      <c r="Q232" s="35"/>
      <c r="R232" s="35"/>
      <c r="S232" s="36"/>
      <c r="T232" s="35"/>
      <c r="U232" s="35"/>
      <c r="V232"/>
      <c r="W232"/>
      <c r="X232" s="35"/>
      <c r="Y232" s="35"/>
      <c r="Z232" s="35"/>
      <c r="AA232" s="35"/>
      <c r="AB232" s="35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</row>
    <row r="233" spans="1:258" s="3" customFormat="1">
      <c r="A233"/>
      <c r="B233" s="1"/>
      <c r="C233"/>
      <c r="D233"/>
      <c r="E233"/>
      <c r="F233" s="35"/>
      <c r="G233" s="35"/>
      <c r="H233" s="36"/>
      <c r="I233" s="35"/>
      <c r="J233" s="35"/>
      <c r="K233" s="35"/>
      <c r="L233" s="35"/>
      <c r="M233" s="36"/>
      <c r="N233" s="35"/>
      <c r="O233" s="35"/>
      <c r="P233" s="36"/>
      <c r="Q233" s="35"/>
      <c r="R233" s="35"/>
      <c r="S233" s="36"/>
      <c r="T233" s="35"/>
      <c r="U233" s="35"/>
      <c r="V233"/>
      <c r="W233"/>
      <c r="X233" s="35"/>
      <c r="Y233" s="35"/>
      <c r="Z233" s="35"/>
      <c r="AA233" s="35"/>
      <c r="AB233" s="35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</row>
    <row r="234" spans="1:258" s="3" customFormat="1">
      <c r="A234"/>
      <c r="B234" s="1"/>
      <c r="C234"/>
      <c r="D234"/>
      <c r="E234"/>
      <c r="F234" s="35"/>
      <c r="G234" s="35"/>
      <c r="H234" s="36"/>
      <c r="I234" s="35"/>
      <c r="J234" s="35"/>
      <c r="K234" s="35"/>
      <c r="L234" s="35"/>
      <c r="M234" s="36"/>
      <c r="N234" s="35"/>
      <c r="O234" s="35"/>
      <c r="P234" s="36"/>
      <c r="Q234" s="35"/>
      <c r="R234" s="35"/>
      <c r="S234" s="36"/>
      <c r="T234" s="35"/>
      <c r="U234" s="35"/>
      <c r="V234"/>
      <c r="W234"/>
      <c r="X234" s="35"/>
      <c r="Y234" s="35"/>
      <c r="Z234" s="35"/>
      <c r="AA234" s="35"/>
      <c r="AB234" s="35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</row>
    <row r="235" spans="1:258" s="3" customFormat="1">
      <c r="A235"/>
      <c r="B235" s="1"/>
      <c r="C235"/>
      <c r="D235"/>
      <c r="E235"/>
      <c r="F235" s="35"/>
      <c r="G235" s="35"/>
      <c r="H235" s="36"/>
      <c r="I235" s="35"/>
      <c r="J235" s="35"/>
      <c r="K235" s="35"/>
      <c r="L235" s="35"/>
      <c r="M235" s="36"/>
      <c r="N235" s="35"/>
      <c r="O235" s="35"/>
      <c r="P235" s="36"/>
      <c r="Q235" s="35"/>
      <c r="R235" s="35"/>
      <c r="S235" s="36"/>
      <c r="T235" s="35"/>
      <c r="U235" s="35"/>
      <c r="V235"/>
      <c r="W235"/>
      <c r="X235" s="35"/>
      <c r="Y235" s="35"/>
      <c r="Z235" s="35"/>
      <c r="AA235" s="35"/>
      <c r="AB235" s="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</row>
    <row r="236" spans="1:258" s="3" customFormat="1">
      <c r="A236"/>
      <c r="B236" s="1"/>
      <c r="C236"/>
      <c r="D236"/>
      <c r="E236"/>
      <c r="F236" s="35"/>
      <c r="G236" s="35"/>
      <c r="H236" s="36"/>
      <c r="I236" s="35"/>
      <c r="J236" s="35"/>
      <c r="K236" s="35"/>
      <c r="L236" s="35"/>
      <c r="M236" s="36"/>
      <c r="N236" s="35"/>
      <c r="O236" s="35"/>
      <c r="P236" s="36"/>
      <c r="Q236" s="35"/>
      <c r="R236" s="35"/>
      <c r="S236" s="36"/>
      <c r="T236" s="35"/>
      <c r="U236" s="35"/>
      <c r="V236"/>
      <c r="W236"/>
      <c r="X236" s="35"/>
      <c r="Y236" s="35"/>
      <c r="Z236" s="35"/>
      <c r="AA236" s="35"/>
      <c r="AB236" s="35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</row>
    <row r="237" spans="1:258" s="3" customFormat="1">
      <c r="A237"/>
      <c r="B237" s="1"/>
      <c r="C237"/>
      <c r="D237"/>
      <c r="E237"/>
      <c r="F237" s="35"/>
      <c r="G237" s="35"/>
      <c r="H237" s="36"/>
      <c r="I237" s="35"/>
      <c r="J237" s="35"/>
      <c r="K237" s="35"/>
      <c r="L237" s="35"/>
      <c r="M237" s="36"/>
      <c r="N237" s="35"/>
      <c r="O237" s="35"/>
      <c r="P237" s="36"/>
      <c r="Q237" s="35"/>
      <c r="R237" s="35"/>
      <c r="S237" s="36"/>
      <c r="T237" s="35"/>
      <c r="U237" s="35"/>
      <c r="V237"/>
      <c r="W237"/>
      <c r="X237" s="35"/>
      <c r="Y237" s="35"/>
      <c r="Z237" s="35"/>
      <c r="AA237" s="35"/>
      <c r="AB237" s="35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</row>
    <row r="238" spans="1:258" s="3" customFormat="1">
      <c r="A238"/>
      <c r="B238" s="1"/>
      <c r="C238"/>
      <c r="D238"/>
      <c r="E238"/>
      <c r="F238" s="35"/>
      <c r="G238" s="35"/>
      <c r="H238" s="36"/>
      <c r="I238" s="35"/>
      <c r="J238" s="35"/>
      <c r="K238" s="35"/>
      <c r="L238" s="35"/>
      <c r="M238" s="36"/>
      <c r="N238" s="35"/>
      <c r="O238" s="35"/>
      <c r="P238" s="36"/>
      <c r="Q238" s="35"/>
      <c r="R238" s="35"/>
      <c r="S238" s="36"/>
      <c r="T238" s="35"/>
      <c r="U238" s="35"/>
      <c r="V238"/>
      <c r="W238"/>
      <c r="X238" s="35"/>
      <c r="Y238" s="35"/>
      <c r="Z238" s="35"/>
      <c r="AA238" s="35"/>
      <c r="AB238" s="35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</row>
    <row r="239" spans="1:258" s="3" customFormat="1">
      <c r="A239"/>
      <c r="B239" s="1"/>
      <c r="C239"/>
      <c r="D239"/>
      <c r="E239"/>
      <c r="F239" s="35"/>
      <c r="G239" s="35"/>
      <c r="H239" s="36"/>
      <c r="I239" s="35"/>
      <c r="J239" s="35"/>
      <c r="K239" s="35"/>
      <c r="L239" s="35"/>
      <c r="M239" s="36"/>
      <c r="N239" s="35"/>
      <c r="O239" s="35"/>
      <c r="P239" s="36"/>
      <c r="Q239" s="35"/>
      <c r="R239" s="35"/>
      <c r="S239" s="36"/>
      <c r="T239" s="35"/>
      <c r="U239" s="35"/>
      <c r="V239"/>
      <c r="W239"/>
      <c r="X239" s="35"/>
      <c r="Y239" s="35"/>
      <c r="Z239" s="35"/>
      <c r="AA239" s="35"/>
      <c r="AB239" s="35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</row>
    <row r="240" spans="1:258" s="3" customFormat="1">
      <c r="A240"/>
      <c r="B240" s="1"/>
      <c r="C240"/>
      <c r="D240"/>
      <c r="E240"/>
      <c r="F240" s="35"/>
      <c r="G240" s="35"/>
      <c r="H240" s="36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6"/>
      <c r="T240" s="35"/>
      <c r="U240" s="35"/>
      <c r="V240"/>
      <c r="W240"/>
      <c r="X240" s="35"/>
      <c r="Y240" s="35"/>
      <c r="Z240" s="35"/>
      <c r="AA240" s="35"/>
      <c r="AB240" s="35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</row>
    <row r="241" spans="1:258" s="3" customFormat="1">
      <c r="A241"/>
      <c r="B241" s="1"/>
      <c r="C241"/>
      <c r="D241"/>
      <c r="E241"/>
      <c r="F241" s="35"/>
      <c r="G241" s="35"/>
      <c r="H241" s="36"/>
      <c r="I241" s="35"/>
      <c r="J241" s="35"/>
      <c r="K241" s="35"/>
      <c r="L241" s="35"/>
      <c r="M241" s="36"/>
      <c r="N241" s="35"/>
      <c r="O241" s="35"/>
      <c r="P241" s="36"/>
      <c r="Q241" s="35"/>
      <c r="R241" s="35"/>
      <c r="S241" s="36"/>
      <c r="T241" s="35"/>
      <c r="U241" s="35"/>
      <c r="V241"/>
      <c r="W241"/>
      <c r="X241" s="35"/>
      <c r="Y241" s="35"/>
      <c r="Z241" s="35"/>
      <c r="AA241" s="35"/>
      <c r="AB241" s="35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</row>
    <row r="242" spans="1:258" s="3" customFormat="1">
      <c r="A242"/>
      <c r="B242" s="1"/>
      <c r="C242"/>
      <c r="D242"/>
      <c r="E242"/>
      <c r="F242" s="35"/>
      <c r="G242" s="35"/>
      <c r="H242" s="36"/>
      <c r="I242" s="35"/>
      <c r="J242" s="35"/>
      <c r="K242" s="35"/>
      <c r="L242" s="35"/>
      <c r="M242" s="36"/>
      <c r="N242" s="35"/>
      <c r="O242" s="35"/>
      <c r="P242" s="36"/>
      <c r="Q242" s="35"/>
      <c r="R242" s="35"/>
      <c r="S242" s="36"/>
      <c r="T242" s="35"/>
      <c r="U242" s="35"/>
      <c r="V242"/>
      <c r="W242"/>
      <c r="X242" s="35"/>
      <c r="Y242" s="35"/>
      <c r="Z242" s="35"/>
      <c r="AA242" s="35"/>
      <c r="AB242" s="35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</row>
    <row r="243" spans="1:258" s="3" customFormat="1">
      <c r="A243"/>
      <c r="B243" s="1"/>
      <c r="C243"/>
      <c r="D243"/>
      <c r="E243"/>
      <c r="F243" s="35"/>
      <c r="G243" s="35"/>
      <c r="H243" s="36"/>
      <c r="I243" s="35"/>
      <c r="J243" s="35"/>
      <c r="K243" s="35"/>
      <c r="L243" s="35"/>
      <c r="M243" s="36"/>
      <c r="N243" s="35"/>
      <c r="O243" s="35"/>
      <c r="P243" s="36"/>
      <c r="Q243" s="35"/>
      <c r="R243" s="35"/>
      <c r="S243" s="36"/>
      <c r="T243" s="35"/>
      <c r="U243" s="35"/>
      <c r="V243"/>
      <c r="W243"/>
      <c r="X243" s="35"/>
      <c r="Y243" s="35"/>
      <c r="Z243" s="35"/>
      <c r="AA243" s="35"/>
      <c r="AB243" s="35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</row>
    <row r="244" spans="1:258" s="3" customFormat="1">
      <c r="A244"/>
      <c r="B244" s="1"/>
      <c r="C244"/>
      <c r="D244"/>
      <c r="E244"/>
      <c r="F244" s="35"/>
      <c r="G244" s="35"/>
      <c r="H244" s="36"/>
      <c r="I244" s="35"/>
      <c r="J244" s="35"/>
      <c r="K244" s="35"/>
      <c r="L244" s="35"/>
      <c r="M244" s="36"/>
      <c r="N244" s="35"/>
      <c r="O244" s="35"/>
      <c r="P244" s="36"/>
      <c r="Q244" s="35"/>
      <c r="R244" s="35"/>
      <c r="S244" s="36"/>
      <c r="T244" s="35"/>
      <c r="U244" s="35"/>
      <c r="V244"/>
      <c r="W244"/>
      <c r="X244" s="35"/>
      <c r="Y244" s="35"/>
      <c r="Z244" s="35"/>
      <c r="AA244" s="35"/>
      <c r="AB244" s="35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</row>
    <row r="245" spans="1:258" s="3" customFormat="1">
      <c r="A245"/>
      <c r="B245" s="1"/>
      <c r="C245"/>
      <c r="D245"/>
      <c r="E245"/>
      <c r="F245" s="35"/>
      <c r="G245" s="35"/>
      <c r="H245" s="36"/>
      <c r="I245" s="35"/>
      <c r="J245" s="35"/>
      <c r="K245" s="35"/>
      <c r="L245" s="35"/>
      <c r="M245" s="36"/>
      <c r="N245" s="35"/>
      <c r="O245" s="35"/>
      <c r="P245" s="36"/>
      <c r="Q245" s="35"/>
      <c r="R245" s="35"/>
      <c r="S245" s="36"/>
      <c r="T245" s="35"/>
      <c r="U245" s="35"/>
      <c r="V245"/>
      <c r="W245"/>
      <c r="X245" s="35"/>
      <c r="Y245" s="35"/>
      <c r="Z245" s="35"/>
      <c r="AA245" s="35"/>
      <c r="AB245" s="3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</row>
    <row r="246" spans="1:258" s="3" customFormat="1">
      <c r="A246"/>
      <c r="B246" s="1"/>
      <c r="C246"/>
      <c r="D246"/>
      <c r="E246"/>
      <c r="F246" s="35"/>
      <c r="G246" s="35"/>
      <c r="H246" s="36"/>
      <c r="I246" s="35"/>
      <c r="J246" s="35"/>
      <c r="K246" s="35"/>
      <c r="L246" s="35"/>
      <c r="M246" s="36"/>
      <c r="N246" s="35"/>
      <c r="O246" s="35"/>
      <c r="P246" s="36"/>
      <c r="Q246" s="35"/>
      <c r="R246" s="35"/>
      <c r="S246" s="36"/>
      <c r="T246" s="35"/>
      <c r="U246" s="35"/>
      <c r="V246"/>
      <c r="W246"/>
      <c r="X246" s="35"/>
      <c r="Y246" s="35"/>
      <c r="Z246" s="35"/>
      <c r="AA246" s="35"/>
      <c r="AB246" s="35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</row>
    <row r="247" spans="1:258" s="3" customFormat="1">
      <c r="A247"/>
      <c r="B247" s="1"/>
      <c r="C247"/>
      <c r="D247"/>
      <c r="E247"/>
      <c r="F247" s="35"/>
      <c r="G247" s="35"/>
      <c r="H247" s="36"/>
      <c r="I247" s="35"/>
      <c r="J247" s="35"/>
      <c r="K247" s="35"/>
      <c r="L247" s="35"/>
      <c r="M247" s="36"/>
      <c r="N247" s="35"/>
      <c r="O247" s="35"/>
      <c r="P247" s="36"/>
      <c r="Q247" s="35"/>
      <c r="R247" s="35"/>
      <c r="S247" s="36"/>
      <c r="T247" s="35"/>
      <c r="U247" s="35"/>
      <c r="V247"/>
      <c r="W247"/>
      <c r="X247" s="35"/>
      <c r="Y247" s="35"/>
      <c r="Z247" s="35"/>
      <c r="AA247" s="35"/>
      <c r="AB247" s="35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</row>
    <row r="248" spans="1:258" s="3" customFormat="1">
      <c r="A248"/>
      <c r="B248" s="1"/>
      <c r="C248"/>
      <c r="D248"/>
      <c r="E248"/>
      <c r="F248" s="35"/>
      <c r="G248" s="35"/>
      <c r="H248" s="36"/>
      <c r="I248" s="35"/>
      <c r="J248" s="35"/>
      <c r="K248" s="35"/>
      <c r="L248" s="35"/>
      <c r="M248" s="36"/>
      <c r="N248" s="35"/>
      <c r="O248" s="35"/>
      <c r="P248" s="36"/>
      <c r="Q248" s="35"/>
      <c r="R248" s="35"/>
      <c r="S248" s="36"/>
      <c r="T248" s="35"/>
      <c r="U248" s="35"/>
      <c r="V248"/>
      <c r="W248"/>
      <c r="X248" s="35"/>
      <c r="Y248" s="35"/>
      <c r="Z248" s="35"/>
      <c r="AA248" s="35"/>
      <c r="AB248" s="35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</row>
    <row r="249" spans="1:258" s="3" customFormat="1">
      <c r="A249"/>
      <c r="B249" s="1"/>
      <c r="C249"/>
      <c r="D249"/>
      <c r="E249"/>
      <c r="F249" s="35"/>
      <c r="G249" s="35"/>
      <c r="H249" s="36"/>
      <c r="I249" s="35"/>
      <c r="J249" s="35"/>
      <c r="K249" s="35"/>
      <c r="L249" s="35"/>
      <c r="M249" s="36"/>
      <c r="N249" s="35"/>
      <c r="O249" s="35"/>
      <c r="P249" s="36"/>
      <c r="Q249" s="35"/>
      <c r="R249" s="35"/>
      <c r="S249" s="36"/>
      <c r="T249" s="35"/>
      <c r="U249" s="35"/>
      <c r="V249"/>
      <c r="W249"/>
      <c r="X249" s="35"/>
      <c r="Y249" s="35"/>
      <c r="Z249" s="35"/>
      <c r="AA249" s="35"/>
      <c r="AB249" s="35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</row>
    <row r="250" spans="1:258" s="3" customFormat="1">
      <c r="A250"/>
      <c r="B250" s="1"/>
      <c r="C250"/>
      <c r="D250"/>
      <c r="E250"/>
      <c r="F250" s="35"/>
      <c r="G250" s="35"/>
      <c r="H250" s="36"/>
      <c r="I250" s="35"/>
      <c r="J250" s="35"/>
      <c r="K250" s="35"/>
      <c r="L250" s="35"/>
      <c r="M250" s="36"/>
      <c r="N250" s="35"/>
      <c r="O250" s="35"/>
      <c r="P250" s="36"/>
      <c r="Q250" s="35"/>
      <c r="R250" s="35"/>
      <c r="S250" s="36"/>
      <c r="T250" s="35"/>
      <c r="U250" s="35"/>
      <c r="V250"/>
      <c r="W250"/>
      <c r="X250" s="35"/>
      <c r="Y250" s="35"/>
      <c r="Z250" s="35"/>
      <c r="AA250" s="35"/>
      <c r="AB250" s="35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</row>
    <row r="251" spans="1:258" s="3" customFormat="1">
      <c r="A251"/>
      <c r="B251" s="1"/>
      <c r="C251"/>
      <c r="D251"/>
      <c r="E251"/>
      <c r="F251" s="35"/>
      <c r="G251" s="35"/>
      <c r="H251" s="36"/>
      <c r="I251" s="35"/>
      <c r="J251" s="35"/>
      <c r="K251" s="35"/>
      <c r="L251" s="35"/>
      <c r="M251" s="36"/>
      <c r="N251" s="35"/>
      <c r="O251" s="35"/>
      <c r="P251" s="36"/>
      <c r="Q251" s="35"/>
      <c r="R251" s="35"/>
      <c r="S251" s="36"/>
      <c r="T251" s="35"/>
      <c r="U251" s="35"/>
      <c r="V251"/>
      <c r="W251"/>
      <c r="X251" s="35"/>
      <c r="Y251" s="35"/>
      <c r="Z251" s="35"/>
      <c r="AA251" s="35"/>
      <c r="AB251" s="35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</row>
    <row r="252" spans="1:258" s="3" customFormat="1">
      <c r="A252"/>
      <c r="B252" s="1"/>
      <c r="C252"/>
      <c r="D252"/>
      <c r="E252"/>
      <c r="F252" s="35"/>
      <c r="G252" s="35"/>
      <c r="H252" s="36"/>
      <c r="I252" s="35"/>
      <c r="J252" s="35"/>
      <c r="K252" s="35"/>
      <c r="L252" s="35"/>
      <c r="M252" s="36"/>
      <c r="N252" s="35"/>
      <c r="O252" s="35"/>
      <c r="P252" s="36"/>
      <c r="Q252" s="35"/>
      <c r="R252" s="35"/>
      <c r="S252" s="36"/>
      <c r="T252" s="35"/>
      <c r="U252" s="35"/>
      <c r="V252"/>
      <c r="W252"/>
      <c r="X252" s="35"/>
      <c r="Y252" s="35"/>
      <c r="Z252" s="35"/>
      <c r="AA252" s="35"/>
      <c r="AB252" s="35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</row>
    <row r="253" spans="1:258" s="3" customFormat="1">
      <c r="A253"/>
      <c r="B253" s="1"/>
      <c r="C253"/>
      <c r="D253"/>
      <c r="E253"/>
      <c r="F253" s="35"/>
      <c r="G253" s="35"/>
      <c r="H253" s="36"/>
      <c r="I253" s="35"/>
      <c r="J253" s="35"/>
      <c r="K253" s="35"/>
      <c r="L253" s="35"/>
      <c r="M253" s="36"/>
      <c r="N253" s="35"/>
      <c r="O253" s="35"/>
      <c r="P253" s="36"/>
      <c r="Q253" s="35"/>
      <c r="R253" s="35"/>
      <c r="S253" s="36"/>
      <c r="T253" s="35"/>
      <c r="U253" s="35"/>
      <c r="V253"/>
      <c r="W253"/>
      <c r="X253" s="35"/>
      <c r="Y253" s="35"/>
      <c r="Z253" s="35"/>
      <c r="AA253" s="35"/>
      <c r="AB253" s="35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</row>
    <row r="254" spans="1:258" s="3" customFormat="1">
      <c r="A254"/>
      <c r="B254" s="1"/>
      <c r="C254"/>
      <c r="D254"/>
      <c r="E254"/>
      <c r="F254" s="35"/>
      <c r="G254" s="35"/>
      <c r="H254" s="36"/>
      <c r="I254" s="35"/>
      <c r="J254" s="35"/>
      <c r="K254" s="35"/>
      <c r="L254" s="35"/>
      <c r="M254" s="36"/>
      <c r="N254" s="35"/>
      <c r="O254" s="35"/>
      <c r="P254" s="36"/>
      <c r="Q254" s="35"/>
      <c r="R254" s="35"/>
      <c r="S254" s="36"/>
      <c r="T254" s="35"/>
      <c r="U254" s="35"/>
      <c r="V254"/>
      <c r="W254"/>
      <c r="X254" s="35"/>
      <c r="Y254" s="35"/>
      <c r="Z254" s="35"/>
      <c r="AA254" s="35"/>
      <c r="AB254" s="35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</row>
    <row r="255" spans="1:258" s="3" customFormat="1">
      <c r="A255"/>
      <c r="B255" s="1"/>
      <c r="C255"/>
      <c r="D255"/>
      <c r="E255"/>
      <c r="F255" s="35"/>
      <c r="G255" s="35"/>
      <c r="H255" s="36"/>
      <c r="I255" s="35"/>
      <c r="J255" s="35"/>
      <c r="K255" s="35"/>
      <c r="L255" s="35"/>
      <c r="M255" s="36"/>
      <c r="N255" s="35"/>
      <c r="O255" s="35"/>
      <c r="P255" s="36"/>
      <c r="Q255" s="35"/>
      <c r="R255" s="35"/>
      <c r="S255" s="36"/>
      <c r="T255" s="35"/>
      <c r="U255" s="35"/>
      <c r="V255"/>
      <c r="W255"/>
      <c r="X255" s="35"/>
      <c r="Y255" s="35"/>
      <c r="Z255" s="35"/>
      <c r="AA255" s="35"/>
      <c r="AB255" s="3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8" s="3" customFormat="1">
      <c r="A256"/>
      <c r="B256" s="1"/>
      <c r="C256"/>
      <c r="D256"/>
      <c r="E256"/>
      <c r="F256" s="35"/>
      <c r="G256" s="35"/>
      <c r="H256" s="36"/>
      <c r="I256" s="35"/>
      <c r="J256" s="35"/>
      <c r="K256" s="35"/>
      <c r="L256" s="35"/>
      <c r="M256" s="36"/>
      <c r="N256" s="35"/>
      <c r="O256" s="35"/>
      <c r="P256" s="36"/>
      <c r="Q256" s="35"/>
      <c r="R256" s="35"/>
      <c r="S256" s="36"/>
      <c r="T256" s="35"/>
      <c r="U256" s="35"/>
      <c r="V256"/>
      <c r="W256"/>
      <c r="X256" s="35"/>
      <c r="Y256" s="35"/>
      <c r="Z256" s="35"/>
      <c r="AA256" s="35"/>
      <c r="AB256" s="35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</row>
    <row r="257" spans="1:258" s="3" customFormat="1">
      <c r="A257"/>
      <c r="B257" s="1"/>
      <c r="C257"/>
      <c r="D257"/>
      <c r="E257"/>
      <c r="F257" s="35"/>
      <c r="G257" s="35"/>
      <c r="H257" s="36"/>
      <c r="I257" s="35"/>
      <c r="J257" s="35"/>
      <c r="K257" s="35"/>
      <c r="L257" s="35"/>
      <c r="M257" s="36"/>
      <c r="N257" s="35"/>
      <c r="O257" s="35"/>
      <c r="P257" s="36"/>
      <c r="Q257" s="35"/>
      <c r="R257" s="35"/>
      <c r="S257" s="36"/>
      <c r="T257" s="35"/>
      <c r="U257" s="35"/>
      <c r="V257"/>
      <c r="W257"/>
      <c r="X257" s="35"/>
      <c r="Y257" s="35"/>
      <c r="Z257" s="35"/>
      <c r="AA257" s="35"/>
      <c r="AB257" s="35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</row>
    <row r="258" spans="1:258" s="3" customFormat="1">
      <c r="A258"/>
      <c r="B258" s="1"/>
      <c r="C258"/>
      <c r="D258"/>
      <c r="E258"/>
      <c r="F258" s="35"/>
      <c r="G258" s="35"/>
      <c r="H258" s="36"/>
      <c r="I258" s="35"/>
      <c r="J258" s="35"/>
      <c r="K258" s="35"/>
      <c r="L258" s="35"/>
      <c r="M258" s="36"/>
      <c r="N258" s="35"/>
      <c r="O258" s="35"/>
      <c r="P258" s="36"/>
      <c r="Q258" s="35"/>
      <c r="R258" s="35"/>
      <c r="S258" s="36"/>
      <c r="T258" s="35"/>
      <c r="U258" s="35"/>
      <c r="V258"/>
      <c r="W258"/>
      <c r="X258" s="35"/>
      <c r="Y258" s="35"/>
      <c r="Z258" s="35"/>
      <c r="AA258" s="35"/>
      <c r="AB258" s="35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</row>
    <row r="259" spans="1:258" s="3" customFormat="1">
      <c r="A259"/>
      <c r="B259" s="1"/>
      <c r="C259"/>
      <c r="D259"/>
      <c r="E259"/>
      <c r="F259" s="35"/>
      <c r="G259" s="35"/>
      <c r="H259" s="36"/>
      <c r="I259" s="35"/>
      <c r="J259" s="35"/>
      <c r="K259" s="35"/>
      <c r="L259" s="35"/>
      <c r="M259" s="36"/>
      <c r="N259" s="35"/>
      <c r="O259" s="35"/>
      <c r="P259" s="36"/>
      <c r="Q259" s="35"/>
      <c r="R259" s="35"/>
      <c r="S259" s="36"/>
      <c r="T259" s="35"/>
      <c r="U259" s="35"/>
      <c r="V259"/>
      <c r="W259"/>
      <c r="X259" s="35"/>
      <c r="Y259" s="35"/>
      <c r="Z259" s="35"/>
      <c r="AA259" s="35"/>
      <c r="AB259" s="35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</row>
    <row r="260" spans="1:258" s="3" customFormat="1">
      <c r="A260"/>
      <c r="B260" s="1"/>
      <c r="C260"/>
      <c r="D260"/>
      <c r="E260"/>
      <c r="F260" s="35"/>
      <c r="G260" s="35"/>
      <c r="H260" s="36"/>
      <c r="I260" s="35"/>
      <c r="J260" s="35"/>
      <c r="K260" s="35"/>
      <c r="L260" s="35"/>
      <c r="M260" s="36"/>
      <c r="N260" s="35"/>
      <c r="O260" s="35"/>
      <c r="P260" s="36"/>
      <c r="Q260" s="35"/>
      <c r="R260" s="35"/>
      <c r="S260" s="36"/>
      <c r="T260" s="35"/>
      <c r="U260" s="35"/>
      <c r="V260"/>
      <c r="W260"/>
      <c r="X260" s="35"/>
      <c r="Y260" s="35"/>
      <c r="Z260" s="35"/>
      <c r="AA260" s="35"/>
      <c r="AB260" s="35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</row>
    <row r="261" spans="1:258" s="3" customFormat="1">
      <c r="A261"/>
      <c r="B261" s="1"/>
      <c r="C261"/>
      <c r="D261"/>
      <c r="E261"/>
      <c r="F261" s="35"/>
      <c r="G261" s="35"/>
      <c r="H261" s="36"/>
      <c r="I261" s="35"/>
      <c r="J261" s="35"/>
      <c r="K261" s="35"/>
      <c r="L261" s="35"/>
      <c r="M261" s="36"/>
      <c r="N261" s="35"/>
      <c r="O261" s="35"/>
      <c r="P261" s="36"/>
      <c r="Q261" s="35"/>
      <c r="R261" s="35"/>
      <c r="S261" s="36"/>
      <c r="T261" s="35"/>
      <c r="U261" s="35"/>
      <c r="V261"/>
      <c r="W261"/>
      <c r="X261" s="35"/>
      <c r="Y261" s="35"/>
      <c r="Z261" s="35"/>
      <c r="AA261" s="35"/>
      <c r="AB261" s="35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</row>
    <row r="262" spans="1:258" s="3" customFormat="1">
      <c r="A262"/>
      <c r="B262" s="1"/>
      <c r="C262"/>
      <c r="D262"/>
      <c r="E262"/>
      <c r="F262" s="35"/>
      <c r="G262" s="35"/>
      <c r="H262" s="36"/>
      <c r="I262" s="35"/>
      <c r="J262" s="35"/>
      <c r="K262" s="35"/>
      <c r="L262" s="35"/>
      <c r="M262" s="36"/>
      <c r="N262" s="35"/>
      <c r="O262" s="35"/>
      <c r="P262" s="36"/>
      <c r="Q262" s="35"/>
      <c r="R262" s="35"/>
      <c r="S262" s="36"/>
      <c r="T262" s="35"/>
      <c r="U262" s="35"/>
      <c r="V262"/>
      <c r="W262"/>
      <c r="X262" s="35"/>
      <c r="Y262" s="35"/>
      <c r="Z262" s="35"/>
      <c r="AA262" s="35"/>
      <c r="AB262" s="35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</row>
    <row r="263" spans="1:258" s="3" customFormat="1">
      <c r="A263"/>
      <c r="B263" s="1"/>
      <c r="C263"/>
      <c r="D263"/>
      <c r="E263"/>
      <c r="F263" s="35"/>
      <c r="G263" s="35"/>
      <c r="H263" s="36"/>
      <c r="I263" s="35"/>
      <c r="J263" s="35"/>
      <c r="K263" s="35"/>
      <c r="L263" s="35"/>
      <c r="M263" s="36"/>
      <c r="N263" s="35"/>
      <c r="O263" s="35"/>
      <c r="P263" s="36"/>
      <c r="Q263" s="35"/>
      <c r="R263" s="35"/>
      <c r="S263" s="36"/>
      <c r="T263" s="35"/>
      <c r="U263" s="35"/>
      <c r="V263"/>
      <c r="W263"/>
      <c r="X263" s="35"/>
      <c r="Y263" s="35"/>
      <c r="Z263" s="35"/>
      <c r="AA263" s="35"/>
      <c r="AB263" s="35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</row>
    <row r="264" spans="1:258" s="3" customFormat="1">
      <c r="A264"/>
      <c r="B264" s="1"/>
      <c r="C264"/>
      <c r="D264"/>
      <c r="E264"/>
      <c r="F264" s="35"/>
      <c r="G264" s="35"/>
      <c r="H264" s="36"/>
      <c r="I264" s="35"/>
      <c r="J264" s="35"/>
      <c r="K264" s="35"/>
      <c r="L264" s="35"/>
      <c r="M264" s="36"/>
      <c r="N264" s="35"/>
      <c r="O264" s="35"/>
      <c r="P264" s="36"/>
      <c r="Q264" s="35"/>
      <c r="R264" s="35"/>
      <c r="S264" s="36"/>
      <c r="T264" s="35"/>
      <c r="U264" s="35"/>
      <c r="V264"/>
      <c r="W264"/>
      <c r="X264" s="35"/>
      <c r="Y264" s="35"/>
      <c r="Z264" s="35"/>
      <c r="AA264" s="35"/>
      <c r="AB264" s="35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</row>
    <row r="265" spans="1:258" s="3" customFormat="1">
      <c r="A265"/>
      <c r="B265" s="1"/>
      <c r="C265"/>
      <c r="D265"/>
      <c r="E265"/>
      <c r="F265" s="35"/>
      <c r="G265" s="35"/>
      <c r="H265" s="36"/>
      <c r="I265" s="35"/>
      <c r="J265" s="35"/>
      <c r="K265" s="35"/>
      <c r="L265" s="35"/>
      <c r="M265" s="36"/>
      <c r="N265" s="35"/>
      <c r="O265" s="35"/>
      <c r="P265" s="36"/>
      <c r="Q265" s="35"/>
      <c r="R265" s="35"/>
      <c r="S265" s="36"/>
      <c r="T265" s="35"/>
      <c r="U265" s="35"/>
      <c r="V265"/>
      <c r="W265"/>
      <c r="X265" s="35"/>
      <c r="Y265" s="35"/>
      <c r="Z265" s="35"/>
      <c r="AA265" s="35"/>
      <c r="AB265" s="3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</row>
    <row r="266" spans="1:258" s="3" customFormat="1">
      <c r="A266"/>
      <c r="B266" s="1"/>
      <c r="C266"/>
      <c r="D266"/>
      <c r="E266"/>
      <c r="F266" s="35"/>
      <c r="G266" s="35"/>
      <c r="H266" s="36"/>
      <c r="I266" s="35"/>
      <c r="J266" s="35"/>
      <c r="K266" s="35"/>
      <c r="L266" s="35"/>
      <c r="M266" s="36"/>
      <c r="N266" s="35"/>
      <c r="O266" s="35"/>
      <c r="P266" s="36"/>
      <c r="Q266" s="35"/>
      <c r="R266" s="35"/>
      <c r="S266" s="36"/>
      <c r="T266" s="35"/>
      <c r="U266" s="35"/>
      <c r="V266"/>
      <c r="W266"/>
      <c r="X266" s="35"/>
      <c r="Y266" s="35"/>
      <c r="Z266" s="35"/>
      <c r="AA266" s="35"/>
      <c r="AB266" s="35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</row>
    <row r="267" spans="1:258" s="3" customFormat="1">
      <c r="A267"/>
      <c r="B267" s="1"/>
      <c r="C267"/>
      <c r="D267"/>
      <c r="E267"/>
      <c r="F267" s="35"/>
      <c r="G267" s="35"/>
      <c r="H267" s="36"/>
      <c r="I267" s="35"/>
      <c r="J267" s="35"/>
      <c r="K267" s="35"/>
      <c r="L267" s="35"/>
      <c r="M267" s="36"/>
      <c r="N267" s="35"/>
      <c r="O267" s="35"/>
      <c r="P267" s="36"/>
      <c r="Q267" s="35"/>
      <c r="R267" s="35"/>
      <c r="S267" s="36"/>
      <c r="T267" s="35"/>
      <c r="U267" s="35"/>
      <c r="V267"/>
      <c r="W267"/>
      <c r="X267" s="35"/>
      <c r="Y267" s="35"/>
      <c r="Z267" s="35"/>
      <c r="AA267" s="35"/>
      <c r="AB267" s="35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</row>
    <row r="268" spans="1:258" s="3" customFormat="1">
      <c r="A268"/>
      <c r="B268" s="1"/>
      <c r="C268"/>
      <c r="D268"/>
      <c r="E268"/>
      <c r="F268" s="35"/>
      <c r="G268" s="35"/>
      <c r="H268" s="36"/>
      <c r="I268" s="35"/>
      <c r="J268" s="35"/>
      <c r="K268" s="35"/>
      <c r="L268" s="35"/>
      <c r="M268" s="36"/>
      <c r="N268" s="35"/>
      <c r="O268" s="35"/>
      <c r="P268" s="36"/>
      <c r="Q268" s="35"/>
      <c r="R268" s="35"/>
      <c r="S268" s="36"/>
      <c r="T268" s="35"/>
      <c r="U268" s="35"/>
      <c r="V268"/>
      <c r="W268"/>
      <c r="X268" s="35"/>
      <c r="Y268" s="35"/>
      <c r="Z268" s="35"/>
      <c r="AA268" s="35"/>
      <c r="AB268" s="35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</row>
    <row r="269" spans="1:258" s="3" customFormat="1">
      <c r="A269"/>
      <c r="B269" s="1"/>
      <c r="C269"/>
      <c r="D269"/>
      <c r="E269"/>
      <c r="F269" s="35"/>
      <c r="G269" s="35"/>
      <c r="H269" s="36"/>
      <c r="I269" s="35"/>
      <c r="J269" s="35"/>
      <c r="K269" s="35"/>
      <c r="L269" s="35"/>
      <c r="M269" s="36"/>
      <c r="N269" s="35"/>
      <c r="O269" s="35"/>
      <c r="P269" s="36"/>
      <c r="Q269" s="35"/>
      <c r="R269" s="35"/>
      <c r="S269" s="36"/>
      <c r="T269" s="35"/>
      <c r="U269" s="35"/>
      <c r="V269"/>
      <c r="W269"/>
      <c r="X269" s="35"/>
      <c r="Y269" s="35"/>
      <c r="Z269" s="35"/>
      <c r="AA269" s="35"/>
      <c r="AB269" s="35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</row>
    <row r="270" spans="1:258" s="3" customFormat="1">
      <c r="A270"/>
      <c r="B270" s="1"/>
      <c r="C270"/>
      <c r="D270"/>
      <c r="E270"/>
      <c r="F270" s="35"/>
      <c r="G270" s="35"/>
      <c r="H270" s="36"/>
      <c r="I270" s="35"/>
      <c r="J270" s="35"/>
      <c r="K270" s="35"/>
      <c r="L270" s="35"/>
      <c r="M270" s="36"/>
      <c r="N270" s="35"/>
      <c r="O270" s="35"/>
      <c r="P270" s="36"/>
      <c r="Q270" s="35"/>
      <c r="R270" s="35"/>
      <c r="S270" s="36"/>
      <c r="T270" s="35"/>
      <c r="U270" s="35"/>
      <c r="V270"/>
      <c r="W270"/>
      <c r="X270" s="35"/>
      <c r="Y270" s="35"/>
      <c r="Z270" s="35"/>
      <c r="AA270" s="35"/>
      <c r="AB270" s="35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</row>
    <row r="271" spans="1:258" s="3" customFormat="1">
      <c r="A271"/>
      <c r="B271" s="1"/>
      <c r="C271"/>
      <c r="D271"/>
      <c r="E271"/>
      <c r="F271" s="35"/>
      <c r="G271" s="35"/>
      <c r="H271" s="36"/>
      <c r="I271" s="35"/>
      <c r="J271" s="35"/>
      <c r="K271" s="35"/>
      <c r="L271" s="35"/>
      <c r="M271" s="36"/>
      <c r="N271" s="35"/>
      <c r="O271" s="35"/>
      <c r="P271" s="36"/>
      <c r="Q271" s="35"/>
      <c r="R271" s="35"/>
      <c r="S271" s="36"/>
      <c r="T271" s="35"/>
      <c r="U271" s="35"/>
      <c r="V271"/>
      <c r="W271"/>
      <c r="X271" s="35"/>
      <c r="Y271" s="35"/>
      <c r="Z271" s="35"/>
      <c r="AA271" s="35"/>
      <c r="AB271" s="35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</row>
    <row r="272" spans="1:258" s="3" customFormat="1">
      <c r="A272"/>
      <c r="B272" s="1"/>
      <c r="C272"/>
      <c r="D272"/>
      <c r="E272"/>
      <c r="F272" s="35"/>
      <c r="G272" s="35"/>
      <c r="H272" s="36"/>
      <c r="I272" s="35"/>
      <c r="J272" s="35"/>
      <c r="K272" s="35"/>
      <c r="L272" s="35"/>
      <c r="M272" s="36"/>
      <c r="N272" s="35"/>
      <c r="O272" s="35"/>
      <c r="P272" s="36"/>
      <c r="Q272" s="35"/>
      <c r="R272" s="35"/>
      <c r="S272" s="36"/>
      <c r="T272" s="35"/>
      <c r="U272" s="35"/>
      <c r="V272"/>
      <c r="W272"/>
      <c r="X272" s="35"/>
      <c r="Y272" s="35"/>
      <c r="Z272" s="35"/>
      <c r="AA272" s="35"/>
      <c r="AB272" s="35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</row>
    <row r="273" spans="1:258" s="3" customFormat="1">
      <c r="A273"/>
      <c r="B273" s="1"/>
      <c r="C273"/>
      <c r="D273"/>
      <c r="E273"/>
      <c r="F273" s="35"/>
      <c r="G273" s="35"/>
      <c r="H273" s="36"/>
      <c r="I273" s="35"/>
      <c r="J273" s="35"/>
      <c r="K273" s="35"/>
      <c r="L273" s="35"/>
      <c r="M273" s="36"/>
      <c r="N273" s="35"/>
      <c r="O273" s="35"/>
      <c r="P273" s="36"/>
      <c r="Q273" s="35"/>
      <c r="R273" s="35"/>
      <c r="S273" s="36"/>
      <c r="T273" s="35"/>
      <c r="U273" s="35"/>
      <c r="V273"/>
      <c r="W273"/>
      <c r="X273" s="35"/>
      <c r="Y273" s="35"/>
      <c r="Z273" s="35"/>
      <c r="AA273" s="35"/>
      <c r="AB273" s="35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</row>
    <row r="274" spans="1:258" s="3" customFormat="1">
      <c r="A274"/>
      <c r="B274" s="1"/>
      <c r="C274"/>
      <c r="D274"/>
      <c r="E274"/>
      <c r="F274" s="35"/>
      <c r="G274" s="35"/>
      <c r="H274" s="36"/>
      <c r="I274" s="35"/>
      <c r="J274" s="35"/>
      <c r="K274" s="35"/>
      <c r="L274" s="35"/>
      <c r="M274" s="36"/>
      <c r="N274" s="35"/>
      <c r="O274" s="35"/>
      <c r="P274" s="36"/>
      <c r="Q274" s="35"/>
      <c r="R274" s="35"/>
      <c r="S274" s="36"/>
      <c r="T274" s="35"/>
      <c r="U274" s="35"/>
      <c r="V274"/>
      <c r="W274"/>
      <c r="X274" s="35"/>
      <c r="Y274" s="35"/>
      <c r="Z274" s="35"/>
      <c r="AA274" s="35"/>
      <c r="AB274" s="35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</row>
    <row r="275" spans="1:258" s="3" customFormat="1">
      <c r="A275"/>
      <c r="B275" s="1"/>
      <c r="C275"/>
      <c r="D275"/>
      <c r="E275"/>
      <c r="F275" s="35"/>
      <c r="G275" s="35"/>
      <c r="H275" s="36"/>
      <c r="I275" s="35"/>
      <c r="J275" s="35"/>
      <c r="K275" s="35"/>
      <c r="L275" s="35"/>
      <c r="M275" s="36"/>
      <c r="N275" s="35"/>
      <c r="O275" s="35"/>
      <c r="P275" s="36"/>
      <c r="Q275" s="35"/>
      <c r="R275" s="35"/>
      <c r="S275" s="36"/>
      <c r="T275" s="35"/>
      <c r="U275" s="35"/>
      <c r="V275"/>
      <c r="W275"/>
      <c r="X275" s="35"/>
      <c r="Y275" s="35"/>
      <c r="Z275" s="35"/>
      <c r="AA275" s="35"/>
      <c r="AB275" s="3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</row>
    <row r="276" spans="1:258" s="3" customFormat="1">
      <c r="A276"/>
      <c r="B276" s="1"/>
      <c r="C276"/>
      <c r="D276"/>
      <c r="E276"/>
      <c r="F276" s="35"/>
      <c r="G276" s="35"/>
      <c r="H276" s="36"/>
      <c r="I276" s="35"/>
      <c r="J276" s="35"/>
      <c r="K276" s="35"/>
      <c r="L276" s="35"/>
      <c r="M276" s="36"/>
      <c r="N276" s="35"/>
      <c r="O276" s="35"/>
      <c r="P276" s="36"/>
      <c r="Q276" s="35"/>
      <c r="R276" s="35"/>
      <c r="S276" s="36"/>
      <c r="T276" s="35"/>
      <c r="U276" s="35"/>
      <c r="V276"/>
      <c r="W276"/>
      <c r="X276" s="35"/>
      <c r="Y276" s="35"/>
      <c r="Z276" s="35"/>
      <c r="AA276" s="35"/>
      <c r="AB276" s="35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</row>
    <row r="277" spans="1:258" s="3" customFormat="1">
      <c r="A277"/>
      <c r="B277" s="1"/>
      <c r="C277"/>
      <c r="D277"/>
      <c r="E277"/>
      <c r="F277" s="35"/>
      <c r="G277" s="35"/>
      <c r="H277" s="36"/>
      <c r="I277" s="35"/>
      <c r="J277" s="35"/>
      <c r="K277" s="35"/>
      <c r="L277" s="35"/>
      <c r="M277" s="36"/>
      <c r="N277" s="35"/>
      <c r="O277" s="35"/>
      <c r="P277" s="36"/>
      <c r="Q277" s="35"/>
      <c r="R277" s="35"/>
      <c r="S277" s="36"/>
      <c r="T277" s="35"/>
      <c r="U277" s="35"/>
      <c r="V277"/>
      <c r="W277"/>
      <c r="X277" s="35"/>
      <c r="Y277" s="35"/>
      <c r="Z277" s="35"/>
      <c r="AA277" s="35"/>
      <c r="AB277" s="35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</row>
    <row r="278" spans="1:258" s="3" customFormat="1">
      <c r="A278"/>
      <c r="B278" s="1"/>
      <c r="C278"/>
      <c r="D278"/>
      <c r="E278"/>
      <c r="F278" s="35"/>
      <c r="G278" s="35"/>
      <c r="H278" s="36"/>
      <c r="I278" s="35"/>
      <c r="J278" s="35"/>
      <c r="K278" s="35"/>
      <c r="L278" s="35"/>
      <c r="M278" s="36"/>
      <c r="N278" s="35"/>
      <c r="O278" s="35"/>
      <c r="P278" s="36"/>
      <c r="Q278" s="35"/>
      <c r="R278" s="35"/>
      <c r="S278" s="36"/>
      <c r="T278" s="35"/>
      <c r="U278" s="35"/>
      <c r="V278"/>
      <c r="W278"/>
      <c r="X278" s="35"/>
      <c r="Y278" s="35"/>
      <c r="Z278" s="35"/>
      <c r="AA278" s="35"/>
      <c r="AB278" s="35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</row>
    <row r="279" spans="1:258" s="3" customFormat="1">
      <c r="A279"/>
      <c r="B279" s="1"/>
      <c r="C279"/>
      <c r="D279"/>
      <c r="E279"/>
      <c r="F279" s="35"/>
      <c r="G279" s="35"/>
      <c r="H279" s="36"/>
      <c r="I279" s="35"/>
      <c r="J279" s="35"/>
      <c r="K279" s="35"/>
      <c r="L279" s="35"/>
      <c r="M279" s="36"/>
      <c r="N279" s="35"/>
      <c r="O279" s="35"/>
      <c r="P279" s="36"/>
      <c r="Q279" s="35"/>
      <c r="R279" s="35"/>
      <c r="S279" s="36"/>
      <c r="T279" s="35"/>
      <c r="U279" s="35"/>
      <c r="V279"/>
      <c r="W279"/>
      <c r="X279" s="35"/>
      <c r="Y279" s="35"/>
      <c r="Z279" s="35"/>
      <c r="AA279" s="35"/>
      <c r="AB279" s="35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</row>
    <row r="280" spans="1:258" s="3" customFormat="1">
      <c r="A280"/>
      <c r="B280" s="1"/>
      <c r="C280"/>
      <c r="D280"/>
      <c r="E280"/>
      <c r="F280" s="35"/>
      <c r="G280" s="35"/>
      <c r="H280" s="36"/>
      <c r="I280" s="35"/>
      <c r="J280" s="35"/>
      <c r="K280" s="35"/>
      <c r="L280" s="35"/>
      <c r="M280" s="36"/>
      <c r="N280" s="35"/>
      <c r="O280" s="35"/>
      <c r="P280" s="36"/>
      <c r="Q280" s="35"/>
      <c r="R280" s="35"/>
      <c r="S280" s="36"/>
      <c r="T280" s="35"/>
      <c r="U280" s="35"/>
      <c r="V280"/>
      <c r="W280"/>
      <c r="X280" s="35"/>
      <c r="Y280" s="35"/>
      <c r="Z280" s="35"/>
      <c r="AA280" s="35"/>
      <c r="AB280" s="35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</row>
    <row r="281" spans="1:258" s="3" customFormat="1">
      <c r="A281"/>
      <c r="B281" s="1"/>
      <c r="C281"/>
      <c r="D281"/>
      <c r="E281"/>
      <c r="F281" s="35"/>
      <c r="G281" s="35"/>
      <c r="H281" s="36"/>
      <c r="I281" s="35"/>
      <c r="J281" s="35"/>
      <c r="K281" s="35"/>
      <c r="L281" s="35"/>
      <c r="M281" s="36"/>
      <c r="N281" s="35"/>
      <c r="O281" s="35"/>
      <c r="P281" s="36"/>
      <c r="Q281" s="35"/>
      <c r="R281" s="35"/>
      <c r="S281" s="36"/>
      <c r="T281" s="35"/>
      <c r="U281" s="35"/>
      <c r="V281"/>
      <c r="W281"/>
      <c r="X281" s="35"/>
      <c r="Y281" s="35"/>
      <c r="Z281" s="35"/>
      <c r="AA281" s="35"/>
      <c r="AB281" s="35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</row>
    <row r="282" spans="1:258" s="3" customFormat="1">
      <c r="A282"/>
      <c r="B282" s="1"/>
      <c r="C282"/>
      <c r="D282"/>
      <c r="E282"/>
      <c r="F282" s="35"/>
      <c r="G282" s="35"/>
      <c r="H282" s="36"/>
      <c r="I282" s="35"/>
      <c r="J282" s="35"/>
      <c r="K282" s="35"/>
      <c r="L282" s="35"/>
      <c r="M282" s="36"/>
      <c r="N282" s="35"/>
      <c r="O282" s="35"/>
      <c r="P282" s="36"/>
      <c r="Q282" s="35"/>
      <c r="R282" s="35"/>
      <c r="S282" s="36"/>
      <c r="T282" s="35"/>
      <c r="U282" s="35"/>
      <c r="V282"/>
      <c r="W282"/>
      <c r="X282" s="35"/>
      <c r="Y282" s="35"/>
      <c r="Z282" s="35"/>
      <c r="AA282" s="35"/>
      <c r="AB282" s="35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</row>
    <row r="283" spans="1:258" s="3" customFormat="1">
      <c r="A283"/>
      <c r="B283" s="1"/>
      <c r="C283"/>
      <c r="D283"/>
      <c r="E283"/>
      <c r="F283" s="35"/>
      <c r="G283" s="35"/>
      <c r="H283" s="36"/>
      <c r="I283" s="35"/>
      <c r="J283" s="35"/>
      <c r="K283" s="35"/>
      <c r="L283" s="35"/>
      <c r="M283" s="36"/>
      <c r="N283" s="35"/>
      <c r="O283" s="35"/>
      <c r="P283" s="36"/>
      <c r="Q283" s="35"/>
      <c r="R283" s="35"/>
      <c r="S283" s="36"/>
      <c r="T283" s="35"/>
      <c r="U283" s="35"/>
      <c r="V283"/>
      <c r="W283"/>
      <c r="X283" s="35"/>
      <c r="Y283" s="35"/>
      <c r="Z283" s="35"/>
      <c r="AA283" s="35"/>
      <c r="AB283" s="35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</row>
    <row r="284" spans="1:258" s="3" customFormat="1">
      <c r="A284"/>
      <c r="B284" s="1"/>
      <c r="C284"/>
      <c r="D284"/>
      <c r="E284"/>
      <c r="F284" s="35"/>
      <c r="G284" s="35"/>
      <c r="H284" s="36"/>
      <c r="I284" s="35"/>
      <c r="J284" s="35"/>
      <c r="K284" s="35"/>
      <c r="L284" s="35"/>
      <c r="M284" s="36"/>
      <c r="N284" s="35"/>
      <c r="O284" s="35"/>
      <c r="P284" s="36"/>
      <c r="Q284" s="35"/>
      <c r="R284" s="35"/>
      <c r="S284" s="36"/>
      <c r="T284" s="35"/>
      <c r="U284" s="35"/>
      <c r="V284"/>
      <c r="W284"/>
      <c r="X284" s="35"/>
      <c r="Y284" s="35"/>
      <c r="Z284" s="35"/>
      <c r="AA284" s="35"/>
      <c r="AB284" s="35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</row>
    <row r="285" spans="1:258" s="3" customFormat="1">
      <c r="A285"/>
      <c r="B285" s="1"/>
      <c r="C285"/>
      <c r="D285"/>
      <c r="E285"/>
      <c r="F285" s="35"/>
      <c r="G285" s="35"/>
      <c r="H285" s="36"/>
      <c r="I285" s="35"/>
      <c r="J285" s="35"/>
      <c r="K285" s="35"/>
      <c r="L285" s="35"/>
      <c r="M285" s="36"/>
      <c r="N285" s="35"/>
      <c r="O285" s="35"/>
      <c r="P285" s="36"/>
      <c r="Q285" s="35"/>
      <c r="R285" s="35"/>
      <c r="S285" s="36"/>
      <c r="T285" s="35"/>
      <c r="U285" s="35"/>
      <c r="V285"/>
      <c r="W285"/>
      <c r="X285" s="35"/>
      <c r="Y285" s="35"/>
      <c r="Z285" s="35"/>
      <c r="AA285" s="35"/>
      <c r="AB285" s="3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</row>
    <row r="286" spans="1:258" s="3" customFormat="1">
      <c r="A286"/>
      <c r="B286" s="1"/>
      <c r="C286"/>
      <c r="D286"/>
      <c r="E286"/>
      <c r="F286" s="35"/>
      <c r="G286" s="35"/>
      <c r="H286" s="36"/>
      <c r="I286" s="35"/>
      <c r="J286" s="35"/>
      <c r="K286" s="35"/>
      <c r="L286" s="35"/>
      <c r="M286" s="36"/>
      <c r="N286" s="35"/>
      <c r="O286" s="35"/>
      <c r="P286" s="36"/>
      <c r="Q286" s="35"/>
      <c r="R286" s="35"/>
      <c r="S286" s="36"/>
      <c r="T286" s="35"/>
      <c r="U286" s="35"/>
      <c r="V286"/>
      <c r="W286"/>
      <c r="X286" s="35"/>
      <c r="Y286" s="35"/>
      <c r="Z286" s="35"/>
      <c r="AA286" s="35"/>
      <c r="AB286" s="35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</row>
    <row r="287" spans="1:258" s="3" customFormat="1">
      <c r="A287"/>
      <c r="B287" s="1"/>
      <c r="C287"/>
      <c r="D287"/>
      <c r="E287"/>
      <c r="F287" s="35"/>
      <c r="G287" s="35"/>
      <c r="H287" s="36"/>
      <c r="I287" s="35"/>
      <c r="J287" s="35"/>
      <c r="K287" s="35"/>
      <c r="L287" s="35"/>
      <c r="M287" s="36"/>
      <c r="N287" s="35"/>
      <c r="O287" s="35"/>
      <c r="P287" s="36"/>
      <c r="Q287" s="35"/>
      <c r="R287" s="35"/>
      <c r="S287" s="36"/>
      <c r="T287" s="35"/>
      <c r="U287" s="35"/>
      <c r="V287"/>
      <c r="W287"/>
      <c r="X287" s="35"/>
      <c r="Y287" s="35"/>
      <c r="Z287" s="35"/>
      <c r="AA287" s="35"/>
      <c r="AB287" s="35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</row>
    <row r="288" spans="1:258" s="3" customFormat="1">
      <c r="A288"/>
      <c r="B288" s="1"/>
      <c r="C288"/>
      <c r="D288"/>
      <c r="E288"/>
      <c r="F288" s="35"/>
      <c r="G288" s="35"/>
      <c r="H288" s="36"/>
      <c r="I288" s="35"/>
      <c r="J288" s="35"/>
      <c r="K288" s="35"/>
      <c r="L288" s="35"/>
      <c r="M288" s="36"/>
      <c r="N288" s="35"/>
      <c r="O288" s="35"/>
      <c r="P288" s="36"/>
      <c r="Q288" s="35"/>
      <c r="R288" s="35"/>
      <c r="S288" s="36"/>
      <c r="T288" s="35"/>
      <c r="U288" s="35"/>
      <c r="V288"/>
      <c r="W288"/>
      <c r="X288" s="35"/>
      <c r="Y288" s="35"/>
      <c r="Z288" s="35"/>
      <c r="AA288" s="35"/>
      <c r="AB288" s="35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</row>
    <row r="289" spans="1:258" s="3" customFormat="1">
      <c r="A289"/>
      <c r="B289" s="1"/>
      <c r="C289"/>
      <c r="D289"/>
      <c r="E289"/>
      <c r="F289" s="35"/>
      <c r="G289" s="35"/>
      <c r="H289" s="36"/>
      <c r="I289" s="35"/>
      <c r="J289" s="35"/>
      <c r="K289" s="35"/>
      <c r="L289" s="35"/>
      <c r="M289" s="36"/>
      <c r="N289" s="35"/>
      <c r="O289" s="35"/>
      <c r="P289" s="36"/>
      <c r="Q289" s="35"/>
      <c r="R289" s="35"/>
      <c r="S289" s="36"/>
      <c r="T289" s="35"/>
      <c r="U289" s="35"/>
      <c r="V289"/>
      <c r="W289"/>
      <c r="X289" s="35"/>
      <c r="Y289" s="35"/>
      <c r="Z289" s="35"/>
      <c r="AA289" s="35"/>
      <c r="AB289" s="35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</row>
    <row r="290" spans="1:258" s="3" customFormat="1">
      <c r="A290"/>
      <c r="B290" s="1"/>
      <c r="C290"/>
      <c r="D290"/>
      <c r="E290"/>
      <c r="F290" s="35"/>
      <c r="G290" s="35"/>
      <c r="H290" s="36"/>
      <c r="I290" s="35"/>
      <c r="J290" s="35"/>
      <c r="K290" s="35"/>
      <c r="L290" s="35"/>
      <c r="M290" s="36"/>
      <c r="N290" s="35"/>
      <c r="O290" s="35"/>
      <c r="P290" s="36"/>
      <c r="Q290" s="35"/>
      <c r="R290" s="35"/>
      <c r="S290" s="36"/>
      <c r="T290" s="35"/>
      <c r="U290" s="35"/>
      <c r="V290"/>
      <c r="W290"/>
      <c r="X290" s="35"/>
      <c r="Y290" s="35"/>
      <c r="Z290" s="35"/>
      <c r="AA290" s="35"/>
      <c r="AB290" s="35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</row>
    <row r="291" spans="1:258" s="3" customFormat="1">
      <c r="A291"/>
      <c r="B291" s="1"/>
      <c r="C291"/>
      <c r="D291"/>
      <c r="E291"/>
      <c r="F291" s="35"/>
      <c r="G291" s="35"/>
      <c r="H291" s="36"/>
      <c r="I291" s="35"/>
      <c r="J291" s="35"/>
      <c r="K291" s="35"/>
      <c r="L291" s="35"/>
      <c r="M291" s="36"/>
      <c r="N291" s="35"/>
      <c r="O291" s="35"/>
      <c r="P291" s="36"/>
      <c r="Q291" s="35"/>
      <c r="R291" s="35"/>
      <c r="S291" s="36"/>
      <c r="T291" s="35"/>
      <c r="U291" s="35"/>
      <c r="V291"/>
      <c r="W291"/>
      <c r="X291" s="35"/>
      <c r="Y291" s="35"/>
      <c r="Z291" s="35"/>
      <c r="AA291" s="35"/>
      <c r="AB291" s="35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</row>
    <row r="292" spans="1:258" s="3" customFormat="1">
      <c r="A292"/>
      <c r="B292" s="1"/>
      <c r="C292"/>
      <c r="D292"/>
      <c r="E292"/>
      <c r="F292" s="35"/>
      <c r="G292" s="35"/>
      <c r="H292" s="36"/>
      <c r="I292" s="35"/>
      <c r="J292" s="35"/>
      <c r="K292" s="35"/>
      <c r="L292" s="35"/>
      <c r="M292" s="36"/>
      <c r="N292" s="35"/>
      <c r="O292" s="35"/>
      <c r="P292" s="36"/>
      <c r="Q292" s="35"/>
      <c r="R292" s="35"/>
      <c r="S292" s="36"/>
      <c r="T292" s="35"/>
      <c r="U292" s="35"/>
      <c r="V292"/>
      <c r="W292"/>
      <c r="X292" s="35"/>
      <c r="Y292" s="35"/>
      <c r="Z292" s="35"/>
      <c r="AA292" s="35"/>
      <c r="AB292" s="35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</row>
    <row r="293" spans="1:258" s="3" customFormat="1">
      <c r="A293"/>
      <c r="B293" s="1"/>
      <c r="C293"/>
      <c r="D293"/>
      <c r="E293"/>
      <c r="F293" s="35"/>
      <c r="G293" s="35"/>
      <c r="H293" s="36"/>
      <c r="I293" s="35"/>
      <c r="J293" s="35"/>
      <c r="K293" s="35"/>
      <c r="L293" s="35"/>
      <c r="M293" s="36"/>
      <c r="N293" s="35"/>
      <c r="O293" s="35"/>
      <c r="P293" s="36"/>
      <c r="Q293" s="35"/>
      <c r="R293" s="35"/>
      <c r="S293" s="36"/>
      <c r="T293" s="35"/>
      <c r="U293" s="35"/>
      <c r="V293"/>
      <c r="W293"/>
      <c r="X293" s="35"/>
      <c r="Y293" s="35"/>
      <c r="Z293" s="35"/>
      <c r="AA293" s="35"/>
      <c r="AB293" s="35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</row>
    <row r="294" spans="1:258" s="3" customFormat="1">
      <c r="A294"/>
      <c r="B294" s="1"/>
      <c r="C294"/>
      <c r="D294"/>
      <c r="E294"/>
      <c r="F294" s="35"/>
      <c r="G294" s="35"/>
      <c r="H294" s="36"/>
      <c r="I294" s="35"/>
      <c r="J294" s="35"/>
      <c r="K294" s="35"/>
      <c r="L294" s="35"/>
      <c r="M294" s="36"/>
      <c r="N294" s="35"/>
      <c r="O294" s="35"/>
      <c r="P294" s="36"/>
      <c r="Q294" s="35"/>
      <c r="R294" s="35"/>
      <c r="S294" s="36"/>
      <c r="T294" s="35"/>
      <c r="U294" s="35"/>
      <c r="V294"/>
      <c r="W294"/>
      <c r="X294" s="35"/>
      <c r="Y294" s="35"/>
      <c r="Z294" s="35"/>
      <c r="AA294" s="35"/>
      <c r="AB294" s="35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</row>
    <row r="295" spans="1:258" s="3" customFormat="1">
      <c r="A295"/>
      <c r="B295" s="1"/>
      <c r="C295"/>
      <c r="D295"/>
      <c r="E295"/>
      <c r="F295" s="35"/>
      <c r="G295" s="35"/>
      <c r="H295" s="36"/>
      <c r="I295" s="35"/>
      <c r="J295" s="35"/>
      <c r="K295" s="35"/>
      <c r="L295" s="35"/>
      <c r="M295" s="36"/>
      <c r="N295" s="35"/>
      <c r="O295" s="35"/>
      <c r="P295" s="36"/>
      <c r="Q295" s="35"/>
      <c r="R295" s="35"/>
      <c r="S295" s="36"/>
      <c r="T295" s="35"/>
      <c r="U295" s="35"/>
      <c r="V295"/>
      <c r="W295"/>
      <c r="X295" s="35"/>
      <c r="Y295" s="35"/>
      <c r="Z295" s="35"/>
      <c r="AA295" s="35"/>
      <c r="AB295" s="3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</row>
    <row r="296" spans="1:258" s="3" customFormat="1">
      <c r="A296"/>
      <c r="B296" s="1"/>
      <c r="C296"/>
      <c r="D296"/>
      <c r="E296"/>
      <c r="F296" s="35"/>
      <c r="G296" s="35"/>
      <c r="H296" s="36"/>
      <c r="I296" s="35"/>
      <c r="J296" s="35"/>
      <c r="K296" s="35"/>
      <c r="L296" s="35"/>
      <c r="M296" s="36"/>
      <c r="N296" s="35"/>
      <c r="O296" s="35"/>
      <c r="P296" s="36"/>
      <c r="Q296" s="35"/>
      <c r="R296" s="35"/>
      <c r="S296" s="36"/>
      <c r="T296" s="35"/>
      <c r="U296" s="35"/>
      <c r="V296"/>
      <c r="W296"/>
      <c r="X296" s="35"/>
      <c r="Y296" s="35"/>
      <c r="Z296" s="35"/>
      <c r="AA296" s="35"/>
      <c r="AB296" s="35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</row>
    <row r="297" spans="1:258" s="3" customFormat="1">
      <c r="A297"/>
      <c r="B297" s="1"/>
      <c r="C297"/>
      <c r="D297"/>
      <c r="E297"/>
      <c r="F297" s="35"/>
      <c r="G297" s="35"/>
      <c r="H297" s="36"/>
      <c r="I297" s="35"/>
      <c r="J297" s="35"/>
      <c r="K297" s="35"/>
      <c r="L297" s="35"/>
      <c r="M297" s="36"/>
      <c r="N297" s="35"/>
      <c r="O297" s="35"/>
      <c r="P297" s="36"/>
      <c r="Q297" s="35"/>
      <c r="R297" s="35"/>
      <c r="S297" s="36"/>
      <c r="T297" s="35"/>
      <c r="U297" s="35"/>
      <c r="V297"/>
      <c r="W297"/>
      <c r="X297" s="35"/>
      <c r="Y297" s="35"/>
      <c r="Z297" s="35"/>
      <c r="AA297" s="35"/>
      <c r="AB297" s="35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</row>
    <row r="298" spans="1:258" s="3" customFormat="1">
      <c r="A298"/>
      <c r="B298" s="1"/>
      <c r="C298"/>
      <c r="D298"/>
      <c r="E298"/>
      <c r="F298" s="35"/>
      <c r="G298" s="35"/>
      <c r="H298" s="36"/>
      <c r="I298" s="35"/>
      <c r="J298" s="35"/>
      <c r="K298" s="35"/>
      <c r="L298" s="35"/>
      <c r="M298" s="36"/>
      <c r="N298" s="35"/>
      <c r="O298" s="35"/>
      <c r="P298" s="36"/>
      <c r="Q298" s="35"/>
      <c r="R298" s="35"/>
      <c r="S298" s="36"/>
      <c r="T298" s="35"/>
      <c r="U298" s="35"/>
      <c r="V298"/>
      <c r="W298"/>
      <c r="X298" s="35"/>
      <c r="Y298" s="35"/>
      <c r="Z298" s="35"/>
      <c r="AA298" s="35"/>
      <c r="AB298" s="35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</row>
    <row r="299" spans="1:258" s="3" customFormat="1">
      <c r="A299"/>
      <c r="B299" s="1"/>
      <c r="C299"/>
      <c r="D299"/>
      <c r="E299"/>
      <c r="F299" s="35"/>
      <c r="G299" s="35"/>
      <c r="H299" s="36"/>
      <c r="I299" s="35"/>
      <c r="J299" s="35"/>
      <c r="K299" s="35"/>
      <c r="L299" s="35"/>
      <c r="M299" s="36"/>
      <c r="N299" s="35"/>
      <c r="O299" s="35"/>
      <c r="P299" s="36"/>
      <c r="Q299" s="35"/>
      <c r="R299" s="35"/>
      <c r="S299" s="36"/>
      <c r="T299" s="35"/>
      <c r="U299" s="35"/>
      <c r="V299"/>
      <c r="W299"/>
      <c r="X299" s="35"/>
      <c r="Y299" s="35"/>
      <c r="Z299" s="35"/>
      <c r="AA299" s="35"/>
      <c r="AB299" s="35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</row>
    <row r="300" spans="1:258" s="3" customFormat="1">
      <c r="A300"/>
      <c r="B300" s="1"/>
      <c r="C300"/>
      <c r="D300"/>
      <c r="E300"/>
      <c r="F300" s="35"/>
      <c r="G300" s="35"/>
      <c r="H300" s="36"/>
      <c r="I300" s="35"/>
      <c r="J300" s="35"/>
      <c r="K300" s="35"/>
      <c r="L300" s="35"/>
      <c r="M300" s="36"/>
      <c r="N300" s="35"/>
      <c r="O300" s="35"/>
      <c r="P300" s="36"/>
      <c r="Q300" s="35"/>
      <c r="R300" s="35"/>
      <c r="S300" s="36"/>
      <c r="T300" s="35"/>
      <c r="U300" s="35"/>
      <c r="V300"/>
      <c r="W300"/>
      <c r="X300" s="35"/>
      <c r="Y300" s="35"/>
      <c r="Z300" s="35"/>
      <c r="AA300" s="35"/>
      <c r="AB300" s="35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</row>
    <row r="301" spans="1:258" s="3" customFormat="1">
      <c r="A301"/>
      <c r="B301" s="1"/>
      <c r="C301"/>
      <c r="D301"/>
      <c r="E301"/>
      <c r="F301" s="35"/>
      <c r="G301" s="35"/>
      <c r="H301" s="36"/>
      <c r="I301" s="35"/>
      <c r="J301" s="35"/>
      <c r="K301" s="35"/>
      <c r="L301" s="35"/>
      <c r="M301" s="36"/>
      <c r="N301" s="35"/>
      <c r="O301" s="35"/>
      <c r="P301" s="36"/>
      <c r="Q301" s="35"/>
      <c r="R301" s="35"/>
      <c r="S301" s="36"/>
      <c r="T301" s="35"/>
      <c r="U301" s="35"/>
      <c r="V301"/>
      <c r="W301"/>
      <c r="X301" s="35"/>
      <c r="Y301" s="35"/>
      <c r="Z301" s="35"/>
      <c r="AA301" s="35"/>
      <c r="AB301" s="35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</row>
    <row r="302" spans="1:258" s="3" customFormat="1">
      <c r="A302"/>
      <c r="B302" s="1"/>
      <c r="C302"/>
      <c r="D302"/>
      <c r="E302"/>
      <c r="F302" s="35"/>
      <c r="G302" s="35"/>
      <c r="H302" s="36"/>
      <c r="I302" s="35"/>
      <c r="J302" s="35"/>
      <c r="K302" s="35"/>
      <c r="L302" s="35"/>
      <c r="M302" s="36"/>
      <c r="N302" s="35"/>
      <c r="O302" s="35"/>
      <c r="P302" s="36"/>
      <c r="Q302" s="35"/>
      <c r="R302" s="35"/>
      <c r="S302" s="36"/>
      <c r="T302" s="35"/>
      <c r="U302" s="35"/>
      <c r="V302"/>
      <c r="W302"/>
      <c r="X302" s="35"/>
      <c r="Y302" s="35"/>
      <c r="Z302" s="35"/>
      <c r="AA302" s="35"/>
      <c r="AB302" s="35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</row>
    <row r="303" spans="1:258" s="3" customFormat="1">
      <c r="A303"/>
      <c r="B303" s="1"/>
      <c r="C303"/>
      <c r="D303"/>
      <c r="E303"/>
      <c r="F303" s="35"/>
      <c r="G303" s="35"/>
      <c r="H303" s="36"/>
      <c r="I303" s="35"/>
      <c r="J303" s="35"/>
      <c r="K303" s="35"/>
      <c r="L303" s="35"/>
      <c r="M303" s="36"/>
      <c r="N303" s="35"/>
      <c r="O303" s="35"/>
      <c r="P303" s="36"/>
      <c r="Q303" s="35"/>
      <c r="R303" s="35"/>
      <c r="S303" s="36"/>
      <c r="T303" s="35"/>
      <c r="U303" s="35"/>
      <c r="V303"/>
      <c r="W303"/>
      <c r="X303" s="35"/>
      <c r="Y303" s="35"/>
      <c r="Z303" s="35"/>
      <c r="AA303" s="35"/>
      <c r="AB303" s="35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</row>
    <row r="304" spans="1:258" s="3" customFormat="1">
      <c r="A304"/>
      <c r="B304" s="1"/>
      <c r="C304"/>
      <c r="D304"/>
      <c r="E304"/>
      <c r="F304" s="35"/>
      <c r="G304" s="35"/>
      <c r="H304" s="36"/>
      <c r="I304" s="35"/>
      <c r="J304" s="35"/>
      <c r="K304" s="35"/>
      <c r="L304" s="35"/>
      <c r="M304" s="36"/>
      <c r="N304" s="35"/>
      <c r="O304" s="35"/>
      <c r="P304" s="36"/>
      <c r="Q304" s="35"/>
      <c r="R304" s="35"/>
      <c r="S304" s="36"/>
      <c r="T304" s="35"/>
      <c r="U304" s="35"/>
      <c r="V304"/>
      <c r="W304"/>
      <c r="X304" s="35"/>
      <c r="Y304" s="35"/>
      <c r="Z304" s="35"/>
      <c r="AA304" s="35"/>
      <c r="AB304" s="35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</row>
    <row r="305" spans="1:258" s="3" customFormat="1">
      <c r="A305"/>
      <c r="B305" s="1"/>
      <c r="C305"/>
      <c r="D305"/>
      <c r="E305"/>
      <c r="F305" s="35"/>
      <c r="G305" s="35"/>
      <c r="H305" s="36"/>
      <c r="I305" s="35"/>
      <c r="J305" s="35"/>
      <c r="K305" s="35"/>
      <c r="L305" s="35"/>
      <c r="M305" s="36"/>
      <c r="N305" s="35"/>
      <c r="O305" s="35"/>
      <c r="P305" s="36"/>
      <c r="Q305" s="35"/>
      <c r="R305" s="35"/>
      <c r="S305" s="36"/>
      <c r="T305" s="35"/>
      <c r="U305" s="35"/>
      <c r="V305"/>
      <c r="W305"/>
      <c r="X305" s="35"/>
      <c r="Y305" s="35"/>
      <c r="Z305" s="35"/>
      <c r="AA305" s="35"/>
      <c r="AB305" s="3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</row>
    <row r="306" spans="1:258" s="3" customFormat="1">
      <c r="A306"/>
      <c r="B306" s="1"/>
      <c r="C306"/>
      <c r="D306"/>
      <c r="E306"/>
      <c r="F306" s="35"/>
      <c r="G306" s="35"/>
      <c r="H306" s="36"/>
      <c r="I306" s="35"/>
      <c r="J306" s="35"/>
      <c r="K306" s="35"/>
      <c r="L306" s="35"/>
      <c r="M306" s="36"/>
      <c r="N306" s="35"/>
      <c r="O306" s="35"/>
      <c r="P306" s="36"/>
      <c r="Q306" s="35"/>
      <c r="R306" s="35"/>
      <c r="S306" s="36"/>
      <c r="T306" s="35"/>
      <c r="U306" s="35"/>
      <c r="V306"/>
      <c r="W306"/>
      <c r="X306" s="35"/>
      <c r="Y306" s="35"/>
      <c r="Z306" s="35"/>
      <c r="AA306" s="35"/>
      <c r="AB306" s="35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</row>
    <row r="307" spans="1:258" s="3" customFormat="1">
      <c r="A307"/>
      <c r="B307" s="1"/>
      <c r="C307"/>
      <c r="D307"/>
      <c r="E307"/>
      <c r="F307" s="35"/>
      <c r="G307" s="35"/>
      <c r="H307" s="36"/>
      <c r="I307" s="35"/>
      <c r="J307" s="35"/>
      <c r="K307" s="35"/>
      <c r="L307" s="35"/>
      <c r="M307" s="36"/>
      <c r="N307" s="35"/>
      <c r="O307" s="35"/>
      <c r="P307" s="36"/>
      <c r="Q307" s="35"/>
      <c r="R307" s="35"/>
      <c r="S307" s="36"/>
      <c r="T307" s="35"/>
      <c r="U307" s="35"/>
      <c r="V307"/>
      <c r="W307"/>
      <c r="X307" s="35"/>
      <c r="Y307" s="35"/>
      <c r="Z307" s="35"/>
      <c r="AA307" s="35"/>
      <c r="AB307" s="35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</row>
    <row r="308" spans="1:258" s="3" customFormat="1">
      <c r="A308"/>
      <c r="B308" s="1"/>
      <c r="C308"/>
      <c r="D308"/>
      <c r="E308"/>
      <c r="F308" s="35"/>
      <c r="G308" s="35"/>
      <c r="H308" s="36"/>
      <c r="I308" s="35"/>
      <c r="J308" s="35"/>
      <c r="K308" s="35"/>
      <c r="L308" s="35"/>
      <c r="M308" s="36"/>
      <c r="N308" s="35"/>
      <c r="O308" s="35"/>
      <c r="P308" s="36"/>
      <c r="Q308" s="35"/>
      <c r="R308" s="35"/>
      <c r="S308" s="36"/>
      <c r="T308" s="35"/>
      <c r="U308" s="35"/>
      <c r="V308"/>
      <c r="W308"/>
      <c r="X308" s="35"/>
      <c r="Y308" s="35"/>
      <c r="Z308" s="35"/>
      <c r="AA308" s="35"/>
      <c r="AB308" s="35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</row>
    <row r="309" spans="1:258" s="3" customFormat="1">
      <c r="A309"/>
      <c r="B309" s="1"/>
      <c r="C309"/>
      <c r="D309"/>
      <c r="E309"/>
      <c r="F309" s="35"/>
      <c r="G309" s="35"/>
      <c r="H309" s="36"/>
      <c r="I309" s="35"/>
      <c r="J309" s="35"/>
      <c r="K309" s="35"/>
      <c r="L309" s="35"/>
      <c r="M309" s="36"/>
      <c r="N309" s="35"/>
      <c r="O309" s="35"/>
      <c r="P309" s="36"/>
      <c r="Q309" s="35"/>
      <c r="R309" s="35"/>
      <c r="S309" s="36"/>
      <c r="T309" s="35"/>
      <c r="U309" s="35"/>
      <c r="V309"/>
      <c r="W309"/>
      <c r="X309" s="35"/>
      <c r="Y309" s="35"/>
      <c r="Z309" s="35"/>
      <c r="AA309" s="35"/>
      <c r="AB309" s="35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</row>
    <row r="310" spans="1:258" s="3" customFormat="1">
      <c r="A310"/>
      <c r="B310" s="1"/>
      <c r="C310"/>
      <c r="D310"/>
      <c r="E310"/>
      <c r="F310" s="35"/>
      <c r="G310" s="35"/>
      <c r="H310" s="36"/>
      <c r="I310" s="35"/>
      <c r="J310" s="35"/>
      <c r="K310" s="35"/>
      <c r="L310" s="35"/>
      <c r="M310" s="36"/>
      <c r="N310" s="35"/>
      <c r="O310" s="35"/>
      <c r="P310" s="36"/>
      <c r="Q310" s="35"/>
      <c r="R310" s="35"/>
      <c r="S310" s="36"/>
      <c r="T310" s="35"/>
      <c r="U310" s="35"/>
      <c r="V310"/>
      <c r="W310"/>
      <c r="X310" s="35"/>
      <c r="Y310" s="35"/>
      <c r="Z310" s="35"/>
      <c r="AA310" s="35"/>
      <c r="AB310" s="35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</row>
    <row r="311" spans="1:258" s="3" customFormat="1">
      <c r="A311"/>
      <c r="B311" s="1"/>
      <c r="C311"/>
      <c r="D311"/>
      <c r="E311"/>
      <c r="F311" s="35"/>
      <c r="G311" s="35"/>
      <c r="H311" s="36"/>
      <c r="I311" s="35"/>
      <c r="J311" s="35"/>
      <c r="K311" s="35"/>
      <c r="L311" s="35"/>
      <c r="M311" s="36"/>
      <c r="N311" s="35"/>
      <c r="O311" s="35"/>
      <c r="P311" s="36"/>
      <c r="Q311" s="35"/>
      <c r="R311" s="35"/>
      <c r="S311" s="36"/>
      <c r="T311" s="35"/>
      <c r="U311" s="35"/>
      <c r="V311"/>
      <c r="W311"/>
      <c r="X311" s="35"/>
      <c r="Y311" s="35"/>
      <c r="Z311" s="35"/>
      <c r="AA311" s="35"/>
      <c r="AB311" s="35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</row>
    <row r="312" spans="1:258" s="3" customFormat="1">
      <c r="A312"/>
      <c r="B312" s="1"/>
      <c r="C312"/>
      <c r="D312"/>
      <c r="E312"/>
      <c r="F312" s="35"/>
      <c r="G312" s="35"/>
      <c r="H312" s="36"/>
      <c r="I312" s="35"/>
      <c r="J312" s="35"/>
      <c r="K312" s="35"/>
      <c r="L312" s="35"/>
      <c r="M312" s="36"/>
      <c r="N312" s="35"/>
      <c r="O312" s="35"/>
      <c r="P312" s="36"/>
      <c r="Q312" s="35"/>
      <c r="R312" s="35"/>
      <c r="S312" s="36"/>
      <c r="T312" s="35"/>
      <c r="U312" s="35"/>
      <c r="V312"/>
      <c r="W312"/>
      <c r="X312" s="35"/>
      <c r="Y312" s="35"/>
      <c r="Z312" s="35"/>
      <c r="AA312" s="35"/>
      <c r="AB312" s="35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</row>
    <row r="313" spans="1:258" s="3" customFormat="1">
      <c r="A313"/>
      <c r="B313" s="1"/>
      <c r="C313"/>
      <c r="D313"/>
      <c r="E313"/>
      <c r="F313" s="35"/>
      <c r="G313" s="35"/>
      <c r="H313" s="36"/>
      <c r="I313" s="35"/>
      <c r="J313" s="35"/>
      <c r="K313" s="35"/>
      <c r="L313" s="35"/>
      <c r="M313" s="36"/>
      <c r="N313" s="35"/>
      <c r="O313" s="35"/>
      <c r="P313" s="36"/>
      <c r="Q313" s="35"/>
      <c r="R313" s="35"/>
      <c r="S313" s="36"/>
      <c r="T313" s="35"/>
      <c r="U313" s="35"/>
      <c r="V313"/>
      <c r="W313"/>
      <c r="X313" s="35"/>
      <c r="Y313" s="35"/>
      <c r="Z313" s="35"/>
      <c r="AA313" s="35"/>
      <c r="AB313" s="35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</row>
    <row r="314" spans="1:258" s="3" customFormat="1">
      <c r="A314"/>
      <c r="B314" s="1"/>
      <c r="C314"/>
      <c r="D314"/>
      <c r="E314"/>
      <c r="F314" s="35"/>
      <c r="G314" s="35"/>
      <c r="H314" s="36"/>
      <c r="I314" s="35"/>
      <c r="J314" s="35"/>
      <c r="K314" s="35"/>
      <c r="L314" s="35"/>
      <c r="M314" s="36"/>
      <c r="N314" s="35"/>
      <c r="O314" s="35"/>
      <c r="P314" s="36"/>
      <c r="Q314" s="35"/>
      <c r="R314" s="35"/>
      <c r="S314" s="36"/>
      <c r="T314" s="35"/>
      <c r="U314" s="35"/>
      <c r="V314"/>
      <c r="W314"/>
      <c r="X314" s="35"/>
      <c r="Y314" s="35"/>
      <c r="Z314" s="35"/>
      <c r="AA314" s="35"/>
      <c r="AB314" s="35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</row>
    <row r="315" spans="1:258" s="3" customFormat="1">
      <c r="A315"/>
      <c r="B315" s="1"/>
      <c r="C315"/>
      <c r="D315"/>
      <c r="E315"/>
      <c r="F315" s="35"/>
      <c r="G315" s="35"/>
      <c r="H315" s="36"/>
      <c r="I315" s="35"/>
      <c r="J315" s="35"/>
      <c r="K315" s="35"/>
      <c r="L315" s="35"/>
      <c r="M315" s="36"/>
      <c r="N315" s="35"/>
      <c r="O315" s="35"/>
      <c r="P315" s="36"/>
      <c r="Q315" s="35"/>
      <c r="R315" s="35"/>
      <c r="S315" s="36"/>
      <c r="T315" s="35"/>
      <c r="U315" s="35"/>
      <c r="V315"/>
      <c r="W315"/>
      <c r="X315" s="35"/>
      <c r="Y315" s="35"/>
      <c r="Z315" s="35"/>
      <c r="AA315" s="35"/>
      <c r="AB315" s="3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</row>
    <row r="316" spans="1:258" s="3" customFormat="1">
      <c r="A316"/>
      <c r="B316" s="1"/>
      <c r="C316"/>
      <c r="D316"/>
      <c r="E316"/>
      <c r="F316" s="35"/>
      <c r="G316" s="35"/>
      <c r="H316" s="36"/>
      <c r="I316" s="35"/>
      <c r="J316" s="35"/>
      <c r="K316" s="35"/>
      <c r="L316" s="35"/>
      <c r="M316" s="36"/>
      <c r="N316" s="35"/>
      <c r="O316" s="35"/>
      <c r="P316" s="36"/>
      <c r="Q316" s="35"/>
      <c r="R316" s="35"/>
      <c r="S316" s="36"/>
      <c r="T316" s="35"/>
      <c r="U316" s="35"/>
      <c r="V316"/>
      <c r="W316"/>
      <c r="X316" s="35"/>
      <c r="Y316" s="35"/>
      <c r="Z316" s="35"/>
      <c r="AA316" s="35"/>
      <c r="AB316" s="35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</row>
    <row r="317" spans="1:258" s="3" customFormat="1">
      <c r="A317"/>
      <c r="B317" s="1"/>
      <c r="C317"/>
      <c r="D317"/>
      <c r="E317"/>
      <c r="F317" s="35"/>
      <c r="G317" s="35"/>
      <c r="H317" s="36"/>
      <c r="I317" s="35"/>
      <c r="J317" s="35"/>
      <c r="K317" s="35"/>
      <c r="L317" s="35"/>
      <c r="M317" s="36"/>
      <c r="N317" s="35"/>
      <c r="O317" s="35"/>
      <c r="P317" s="36"/>
      <c r="Q317" s="35"/>
      <c r="R317" s="35"/>
      <c r="S317" s="36"/>
      <c r="T317" s="35"/>
      <c r="U317" s="35"/>
      <c r="V317"/>
      <c r="W317"/>
      <c r="X317" s="35"/>
      <c r="Y317" s="35"/>
      <c r="Z317" s="35"/>
      <c r="AA317" s="35"/>
      <c r="AB317" s="35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</row>
    <row r="318" spans="1:258" s="3" customFormat="1">
      <c r="A318"/>
      <c r="B318" s="1"/>
      <c r="C318"/>
      <c r="D318"/>
      <c r="E318"/>
      <c r="F318" s="35"/>
      <c r="G318" s="35"/>
      <c r="H318" s="36"/>
      <c r="I318" s="35"/>
      <c r="J318" s="35"/>
      <c r="K318" s="35"/>
      <c r="L318" s="35"/>
      <c r="M318" s="36"/>
      <c r="N318" s="35"/>
      <c r="O318" s="35"/>
      <c r="P318" s="36"/>
      <c r="Q318" s="35"/>
      <c r="R318" s="35"/>
      <c r="S318" s="36"/>
      <c r="T318" s="35"/>
      <c r="U318" s="35"/>
      <c r="V318"/>
      <c r="W318"/>
      <c r="X318" s="35"/>
      <c r="Y318" s="35"/>
      <c r="Z318" s="35"/>
      <c r="AA318" s="35"/>
      <c r="AB318" s="35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</row>
    <row r="319" spans="1:258" s="3" customFormat="1">
      <c r="A319"/>
      <c r="B319" s="1"/>
      <c r="C319"/>
      <c r="D319"/>
      <c r="E319"/>
      <c r="F319" s="35"/>
      <c r="G319" s="35"/>
      <c r="H319" s="36"/>
      <c r="I319" s="35"/>
      <c r="J319" s="35"/>
      <c r="K319" s="35"/>
      <c r="L319" s="35"/>
      <c r="M319" s="36"/>
      <c r="N319" s="35"/>
      <c r="O319" s="35"/>
      <c r="P319" s="36"/>
      <c r="Q319" s="35"/>
      <c r="R319" s="35"/>
      <c r="S319" s="36"/>
      <c r="T319" s="35"/>
      <c r="U319" s="35"/>
      <c r="V319"/>
      <c r="W319"/>
      <c r="X319" s="35"/>
      <c r="Y319" s="35"/>
      <c r="Z319" s="35"/>
      <c r="AA319" s="35"/>
      <c r="AB319" s="35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</row>
    <row r="320" spans="1:258" s="3" customFormat="1">
      <c r="A320"/>
      <c r="B320" s="1"/>
      <c r="C320"/>
      <c r="D320"/>
      <c r="E320"/>
      <c r="F320" s="35"/>
      <c r="G320" s="35"/>
      <c r="H320" s="36"/>
      <c r="I320" s="35"/>
      <c r="J320" s="35"/>
      <c r="K320" s="35"/>
      <c r="L320" s="35"/>
      <c r="M320" s="36"/>
      <c r="N320" s="35"/>
      <c r="O320" s="35"/>
      <c r="P320" s="36"/>
      <c r="Q320" s="35"/>
      <c r="R320" s="35"/>
      <c r="S320" s="36"/>
      <c r="T320" s="35"/>
      <c r="U320" s="35"/>
      <c r="V320"/>
      <c r="W320"/>
      <c r="X320" s="35"/>
      <c r="Y320" s="35"/>
      <c r="Z320" s="35"/>
      <c r="AA320" s="35"/>
      <c r="AB320" s="35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</row>
    <row r="321" spans="1:258" s="3" customFormat="1">
      <c r="A321"/>
      <c r="B321" s="1"/>
      <c r="C321"/>
      <c r="D321"/>
      <c r="E321"/>
      <c r="F321" s="35"/>
      <c r="G321" s="35"/>
      <c r="H321" s="36"/>
      <c r="I321" s="35"/>
      <c r="J321" s="35"/>
      <c r="K321" s="35"/>
      <c r="L321" s="35"/>
      <c r="M321" s="36"/>
      <c r="N321" s="35"/>
      <c r="O321" s="35"/>
      <c r="P321" s="36"/>
      <c r="Q321" s="35"/>
      <c r="R321" s="35"/>
      <c r="S321" s="36"/>
      <c r="T321" s="35"/>
      <c r="U321" s="35"/>
      <c r="V321"/>
      <c r="W321"/>
      <c r="X321" s="35"/>
      <c r="Y321" s="35"/>
      <c r="Z321" s="35"/>
      <c r="AA321" s="35"/>
      <c r="AB321" s="35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</row>
    <row r="322" spans="1:258" s="3" customFormat="1">
      <c r="A322"/>
      <c r="B322" s="1"/>
      <c r="C322"/>
      <c r="D322"/>
      <c r="E322"/>
      <c r="F322" s="35"/>
      <c r="G322" s="35"/>
      <c r="H322" s="36"/>
      <c r="I322" s="35"/>
      <c r="J322" s="35"/>
      <c r="K322" s="35"/>
      <c r="L322" s="35"/>
      <c r="M322" s="36"/>
      <c r="N322" s="35"/>
      <c r="O322" s="35"/>
      <c r="P322" s="36"/>
      <c r="Q322" s="35"/>
      <c r="R322" s="35"/>
      <c r="S322" s="36"/>
      <c r="T322" s="35"/>
      <c r="U322" s="35"/>
      <c r="V322"/>
      <c r="W322"/>
      <c r="X322" s="35"/>
      <c r="Y322" s="35"/>
      <c r="Z322" s="35"/>
      <c r="AA322" s="35"/>
      <c r="AB322" s="35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</row>
    <row r="323" spans="1:258" s="3" customFormat="1">
      <c r="A323"/>
      <c r="B323" s="1"/>
      <c r="C323"/>
      <c r="D323"/>
      <c r="E323"/>
      <c r="F323" s="35"/>
      <c r="G323" s="35"/>
      <c r="H323" s="36"/>
      <c r="I323" s="35"/>
      <c r="J323" s="35"/>
      <c r="K323" s="35"/>
      <c r="L323" s="35"/>
      <c r="M323" s="36"/>
      <c r="N323" s="35"/>
      <c r="O323" s="35"/>
      <c r="P323" s="36"/>
      <c r="Q323" s="35"/>
      <c r="R323" s="35"/>
      <c r="S323" s="36"/>
      <c r="T323" s="35"/>
      <c r="U323" s="35"/>
      <c r="V323"/>
      <c r="W323"/>
      <c r="X323" s="35"/>
      <c r="Y323" s="35"/>
      <c r="Z323" s="35"/>
      <c r="AA323" s="35"/>
      <c r="AB323" s="35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</row>
    <row r="324" spans="1:258" s="3" customFormat="1">
      <c r="A324"/>
      <c r="B324" s="1"/>
      <c r="C324"/>
      <c r="D324"/>
      <c r="E324"/>
      <c r="F324" s="35"/>
      <c r="G324" s="35"/>
      <c r="H324" s="36"/>
      <c r="I324" s="35"/>
      <c r="J324" s="35"/>
      <c r="K324" s="35"/>
      <c r="L324" s="35"/>
      <c r="M324" s="36"/>
      <c r="N324" s="35"/>
      <c r="O324" s="35"/>
      <c r="P324" s="36"/>
      <c r="Q324" s="35"/>
      <c r="R324" s="35"/>
      <c r="S324" s="36"/>
      <c r="T324" s="35"/>
      <c r="U324" s="35"/>
      <c r="V324"/>
      <c r="W324"/>
      <c r="X324" s="35"/>
      <c r="Y324" s="35"/>
      <c r="Z324" s="35"/>
      <c r="AA324" s="35"/>
      <c r="AB324" s="35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</row>
    <row r="325" spans="1:258" s="3" customFormat="1">
      <c r="A325"/>
      <c r="B325" s="1"/>
      <c r="C325"/>
      <c r="D325"/>
      <c r="E325"/>
      <c r="F325" s="35"/>
      <c r="G325" s="35"/>
      <c r="H325" s="36"/>
      <c r="I325" s="35"/>
      <c r="J325" s="35"/>
      <c r="K325" s="35"/>
      <c r="L325" s="35"/>
      <c r="M325" s="36"/>
      <c r="N325" s="35"/>
      <c r="O325" s="35"/>
      <c r="P325" s="36"/>
      <c r="Q325" s="35"/>
      <c r="R325" s="35"/>
      <c r="S325" s="36"/>
      <c r="T325" s="35"/>
      <c r="U325" s="35"/>
      <c r="V325"/>
      <c r="W325"/>
      <c r="X325" s="35"/>
      <c r="Y325" s="35"/>
      <c r="Z325" s="35"/>
      <c r="AA325" s="35"/>
      <c r="AB325" s="3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</row>
    <row r="326" spans="1:258" s="3" customFormat="1">
      <c r="A326"/>
      <c r="B326" s="1"/>
      <c r="C326"/>
      <c r="D326"/>
      <c r="E326"/>
      <c r="F326" s="35"/>
      <c r="G326" s="35"/>
      <c r="H326" s="36"/>
      <c r="I326" s="35"/>
      <c r="J326" s="35"/>
      <c r="K326" s="35"/>
      <c r="L326" s="35"/>
      <c r="M326" s="36"/>
      <c r="N326" s="35"/>
      <c r="O326" s="35"/>
      <c r="P326" s="36"/>
      <c r="Q326" s="35"/>
      <c r="R326" s="35"/>
      <c r="S326" s="36"/>
      <c r="T326" s="35"/>
      <c r="U326" s="35"/>
      <c r="V326"/>
      <c r="W326"/>
      <c r="X326" s="35"/>
      <c r="Y326" s="35"/>
      <c r="Z326" s="35"/>
      <c r="AA326" s="35"/>
      <c r="AB326" s="35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</row>
    <row r="327" spans="1:258" s="3" customFormat="1">
      <c r="A327"/>
      <c r="B327" s="1"/>
      <c r="C327"/>
      <c r="D327"/>
      <c r="E327"/>
      <c r="F327" s="35"/>
      <c r="G327" s="35"/>
      <c r="H327" s="36"/>
      <c r="I327" s="35"/>
      <c r="J327" s="35"/>
      <c r="K327" s="35"/>
      <c r="L327" s="35"/>
      <c r="M327" s="36"/>
      <c r="N327" s="35"/>
      <c r="O327" s="35"/>
      <c r="P327" s="36"/>
      <c r="Q327" s="35"/>
      <c r="R327" s="35"/>
      <c r="S327" s="36"/>
      <c r="T327" s="35"/>
      <c r="U327" s="35"/>
      <c r="V327"/>
      <c r="W327"/>
      <c r="X327" s="35"/>
      <c r="Y327" s="35"/>
      <c r="Z327" s="35"/>
      <c r="AA327" s="35"/>
      <c r="AB327" s="35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</row>
    <row r="328" spans="1:258" s="3" customFormat="1">
      <c r="A328"/>
      <c r="B328" s="1"/>
      <c r="C328"/>
      <c r="D328"/>
      <c r="E328"/>
      <c r="F328" s="35"/>
      <c r="G328" s="35"/>
      <c r="H328" s="36"/>
      <c r="I328" s="35"/>
      <c r="J328" s="35"/>
      <c r="K328" s="35"/>
      <c r="L328" s="35"/>
      <c r="M328" s="36"/>
      <c r="N328" s="35"/>
      <c r="O328" s="35"/>
      <c r="P328" s="36"/>
      <c r="Q328" s="35"/>
      <c r="R328" s="35"/>
      <c r="S328" s="36"/>
      <c r="T328" s="35"/>
      <c r="U328" s="35"/>
      <c r="V328"/>
      <c r="W328"/>
      <c r="X328" s="35"/>
      <c r="Y328" s="35"/>
      <c r="Z328" s="35"/>
      <c r="AA328" s="35"/>
      <c r="AB328" s="35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</row>
    <row r="329" spans="1:258" s="3" customFormat="1">
      <c r="A329"/>
      <c r="B329" s="1"/>
      <c r="C329"/>
      <c r="D329"/>
      <c r="E329"/>
      <c r="F329" s="35"/>
      <c r="G329" s="35"/>
      <c r="H329" s="36"/>
      <c r="I329" s="35"/>
      <c r="J329" s="35"/>
      <c r="K329" s="35"/>
      <c r="L329" s="35"/>
      <c r="M329" s="36"/>
      <c r="N329" s="35"/>
      <c r="O329" s="35"/>
      <c r="P329" s="36"/>
      <c r="Q329" s="35"/>
      <c r="R329" s="35"/>
      <c r="S329" s="36"/>
      <c r="T329" s="35"/>
      <c r="U329" s="35"/>
      <c r="V329"/>
      <c r="W329"/>
      <c r="X329" s="35"/>
      <c r="Y329" s="35"/>
      <c r="Z329" s="35"/>
      <c r="AA329" s="35"/>
      <c r="AB329" s="35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</row>
    <row r="330" spans="1:258" s="3" customFormat="1">
      <c r="A330"/>
      <c r="B330" s="1"/>
      <c r="C330"/>
      <c r="D330"/>
      <c r="E330"/>
      <c r="F330" s="35"/>
      <c r="G330" s="35"/>
      <c r="H330" s="36"/>
      <c r="I330" s="35"/>
      <c r="J330" s="35"/>
      <c r="K330" s="35"/>
      <c r="L330" s="35"/>
      <c r="M330" s="36"/>
      <c r="N330" s="35"/>
      <c r="O330" s="35"/>
      <c r="P330" s="36"/>
      <c r="Q330" s="35"/>
      <c r="R330" s="35"/>
      <c r="S330" s="36"/>
      <c r="T330" s="35"/>
      <c r="U330" s="35"/>
      <c r="V330"/>
      <c r="W330"/>
      <c r="X330" s="35"/>
      <c r="Y330" s="35"/>
      <c r="Z330" s="35"/>
      <c r="AA330" s="35"/>
      <c r="AB330" s="35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</row>
    <row r="331" spans="1:258" s="3" customFormat="1">
      <c r="A331"/>
      <c r="B331" s="1"/>
      <c r="C331"/>
      <c r="D331"/>
      <c r="E331"/>
      <c r="F331" s="35"/>
      <c r="G331" s="35"/>
      <c r="H331" s="36"/>
      <c r="I331" s="35"/>
      <c r="J331" s="35"/>
      <c r="K331" s="35"/>
      <c r="L331" s="35"/>
      <c r="M331" s="36"/>
      <c r="N331" s="35"/>
      <c r="O331" s="35"/>
      <c r="P331" s="36"/>
      <c r="Q331" s="35"/>
      <c r="R331" s="35"/>
      <c r="S331" s="36"/>
      <c r="T331" s="35"/>
      <c r="U331" s="35"/>
      <c r="V331"/>
      <c r="W331"/>
      <c r="X331" s="35"/>
      <c r="Y331" s="35"/>
      <c r="Z331" s="35"/>
      <c r="AA331" s="35"/>
      <c r="AB331" s="35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</row>
    <row r="332" spans="1:258" s="3" customFormat="1">
      <c r="A332"/>
      <c r="B332" s="1"/>
      <c r="C332"/>
      <c r="D332"/>
      <c r="E332"/>
      <c r="F332" s="35"/>
      <c r="G332" s="35"/>
      <c r="H332" s="36"/>
      <c r="I332" s="35"/>
      <c r="J332" s="35"/>
      <c r="K332" s="35"/>
      <c r="L332" s="35"/>
      <c r="M332" s="36"/>
      <c r="N332" s="35"/>
      <c r="O332" s="35"/>
      <c r="P332" s="36"/>
      <c r="Q332" s="35"/>
      <c r="R332" s="35"/>
      <c r="S332" s="36"/>
      <c r="T332" s="35"/>
      <c r="U332" s="35"/>
      <c r="V332"/>
      <c r="W332"/>
      <c r="X332" s="35"/>
      <c r="Y332" s="35"/>
      <c r="Z332" s="35"/>
      <c r="AA332" s="35"/>
      <c r="AB332" s="35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</row>
    <row r="333" spans="1:258" s="3" customFormat="1">
      <c r="A333"/>
      <c r="B333" s="1"/>
      <c r="C333"/>
      <c r="D333"/>
      <c r="E333"/>
      <c r="F333" s="35"/>
      <c r="G333" s="35"/>
      <c r="H333" s="36"/>
      <c r="I333" s="35"/>
      <c r="J333" s="35"/>
      <c r="K333" s="35"/>
      <c r="L333" s="35"/>
      <c r="M333" s="36"/>
      <c r="N333" s="35"/>
      <c r="O333" s="35"/>
      <c r="P333" s="36"/>
      <c r="Q333" s="35"/>
      <c r="R333" s="35"/>
      <c r="S333" s="36"/>
      <c r="T333" s="35"/>
      <c r="U333" s="35"/>
      <c r="V333"/>
      <c r="W333"/>
      <c r="X333" s="35"/>
      <c r="Y333" s="35"/>
      <c r="Z333" s="35"/>
      <c r="AA333" s="35"/>
      <c r="AB333" s="35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</row>
    <row r="334" spans="1:258" s="3" customFormat="1">
      <c r="A334"/>
      <c r="B334" s="1"/>
      <c r="C334"/>
      <c r="D334"/>
      <c r="E334"/>
      <c r="F334" s="35"/>
      <c r="G334" s="35"/>
      <c r="H334" s="36"/>
      <c r="I334" s="35"/>
      <c r="J334" s="35"/>
      <c r="K334" s="35"/>
      <c r="L334" s="35"/>
      <c r="M334" s="36"/>
      <c r="N334" s="35"/>
      <c r="O334" s="35"/>
      <c r="P334" s="36"/>
      <c r="Q334" s="35"/>
      <c r="R334" s="35"/>
      <c r="S334" s="36"/>
      <c r="T334" s="35"/>
      <c r="U334" s="35"/>
      <c r="V334"/>
      <c r="W334"/>
      <c r="X334" s="35"/>
      <c r="Y334" s="35"/>
      <c r="Z334" s="35"/>
      <c r="AA334" s="35"/>
      <c r="AB334" s="35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</row>
    <row r="335" spans="1:258" s="3" customFormat="1">
      <c r="A335"/>
      <c r="B335" s="1"/>
      <c r="C335"/>
      <c r="D335"/>
      <c r="E335"/>
      <c r="F335" s="35"/>
      <c r="G335" s="35"/>
      <c r="H335" s="36"/>
      <c r="I335" s="35"/>
      <c r="J335" s="35"/>
      <c r="K335" s="35"/>
      <c r="L335" s="35"/>
      <c r="M335" s="36"/>
      <c r="N335" s="35"/>
      <c r="O335" s="35"/>
      <c r="P335" s="36"/>
      <c r="Q335" s="35"/>
      <c r="R335" s="35"/>
      <c r="S335" s="36"/>
      <c r="T335" s="35"/>
      <c r="U335" s="35"/>
      <c r="V335"/>
      <c r="W335"/>
      <c r="X335" s="35"/>
      <c r="Y335" s="35"/>
      <c r="Z335" s="35"/>
      <c r="AA335" s="35"/>
      <c r="AB335" s="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</row>
    <row r="336" spans="1:258" s="3" customFormat="1">
      <c r="A336"/>
      <c r="B336" s="1"/>
      <c r="C336"/>
      <c r="D336"/>
      <c r="E336"/>
      <c r="F336" s="35"/>
      <c r="G336" s="35"/>
      <c r="H336" s="36"/>
      <c r="I336" s="35"/>
      <c r="J336" s="35"/>
      <c r="K336" s="35"/>
      <c r="L336" s="35"/>
      <c r="M336" s="36"/>
      <c r="N336" s="35"/>
      <c r="O336" s="35"/>
      <c r="P336" s="36"/>
      <c r="Q336" s="35"/>
      <c r="R336" s="35"/>
      <c r="S336" s="36"/>
      <c r="T336" s="35"/>
      <c r="U336" s="35"/>
      <c r="V336"/>
      <c r="W336"/>
      <c r="X336" s="35"/>
      <c r="Y336" s="35"/>
      <c r="Z336" s="35"/>
      <c r="AA336" s="35"/>
      <c r="AB336" s="35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</row>
    <row r="337" spans="1:258" s="3" customFormat="1">
      <c r="A337"/>
      <c r="B337" s="1"/>
      <c r="C337"/>
      <c r="D337"/>
      <c r="E337"/>
      <c r="F337" s="35"/>
      <c r="G337" s="35"/>
      <c r="H337" s="36"/>
      <c r="I337" s="35"/>
      <c r="J337" s="35"/>
      <c r="K337" s="35"/>
      <c r="L337" s="35"/>
      <c r="M337" s="36"/>
      <c r="N337" s="35"/>
      <c r="O337" s="35"/>
      <c r="P337" s="36"/>
      <c r="Q337" s="35"/>
      <c r="R337" s="35"/>
      <c r="S337" s="36"/>
      <c r="T337" s="35"/>
      <c r="U337" s="35"/>
      <c r="V337"/>
      <c r="W337"/>
      <c r="X337" s="35"/>
      <c r="Y337" s="35"/>
      <c r="Z337" s="35"/>
      <c r="AA337" s="35"/>
      <c r="AB337" s="35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</row>
    <row r="338" spans="1:258" s="3" customFormat="1">
      <c r="A338"/>
      <c r="B338" s="1"/>
      <c r="C338"/>
      <c r="D338"/>
      <c r="E338"/>
      <c r="F338" s="35"/>
      <c r="G338" s="35"/>
      <c r="H338" s="36"/>
      <c r="I338" s="35"/>
      <c r="J338" s="35"/>
      <c r="K338" s="35"/>
      <c r="L338" s="35"/>
      <c r="M338" s="36"/>
      <c r="N338" s="35"/>
      <c r="O338" s="35"/>
      <c r="P338" s="36"/>
      <c r="Q338" s="35"/>
      <c r="R338" s="35"/>
      <c r="S338" s="36"/>
      <c r="T338" s="35"/>
      <c r="U338" s="35"/>
      <c r="V338"/>
      <c r="W338"/>
      <c r="X338" s="35"/>
      <c r="Y338" s="35"/>
      <c r="Z338" s="35"/>
      <c r="AA338" s="35"/>
      <c r="AB338" s="35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</row>
    <row r="339" spans="1:258" s="3" customFormat="1">
      <c r="A339"/>
      <c r="B339" s="1"/>
      <c r="C339"/>
      <c r="D339"/>
      <c r="E339"/>
      <c r="F339" s="35"/>
      <c r="G339" s="35"/>
      <c r="H339" s="36"/>
      <c r="I339" s="35"/>
      <c r="J339" s="35"/>
      <c r="K339" s="35"/>
      <c r="L339" s="35"/>
      <c r="M339" s="36"/>
      <c r="N339" s="35"/>
      <c r="O339" s="35"/>
      <c r="P339" s="36"/>
      <c r="Q339" s="35"/>
      <c r="R339" s="35"/>
      <c r="S339" s="36"/>
      <c r="T339" s="35"/>
      <c r="U339" s="35"/>
      <c r="V339"/>
      <c r="W339"/>
      <c r="X339" s="35"/>
      <c r="Y339" s="35"/>
      <c r="Z339" s="35"/>
      <c r="AA339" s="35"/>
      <c r="AB339" s="35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</row>
    <row r="340" spans="1:258" s="3" customFormat="1">
      <c r="A340"/>
      <c r="B340" s="1"/>
      <c r="C340"/>
      <c r="D340"/>
      <c r="E340"/>
      <c r="F340" s="35"/>
      <c r="G340" s="35"/>
      <c r="H340" s="36"/>
      <c r="I340" s="35"/>
      <c r="J340" s="35"/>
      <c r="K340" s="35"/>
      <c r="L340" s="35"/>
      <c r="M340" s="36"/>
      <c r="N340" s="35"/>
      <c r="O340" s="35"/>
      <c r="P340" s="36"/>
      <c r="Q340" s="35"/>
      <c r="R340" s="35"/>
      <c r="S340" s="36"/>
      <c r="T340" s="35"/>
      <c r="U340" s="35"/>
      <c r="V340"/>
      <c r="W340"/>
      <c r="X340" s="35"/>
      <c r="Y340" s="35"/>
      <c r="Z340" s="35"/>
      <c r="AA340" s="35"/>
      <c r="AB340" s="35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</row>
    <row r="341" spans="1:258" s="3" customFormat="1">
      <c r="A341"/>
      <c r="B341" s="1"/>
      <c r="C341"/>
      <c r="D341"/>
      <c r="E341"/>
      <c r="F341" s="35"/>
      <c r="G341" s="35"/>
      <c r="H341" s="36"/>
      <c r="I341" s="35"/>
      <c r="J341" s="35"/>
      <c r="K341" s="35"/>
      <c r="L341" s="35"/>
      <c r="M341" s="36"/>
      <c r="N341" s="35"/>
      <c r="O341" s="35"/>
      <c r="P341" s="36"/>
      <c r="Q341" s="35"/>
      <c r="R341" s="35"/>
      <c r="S341" s="36"/>
      <c r="T341" s="35"/>
      <c r="U341" s="35"/>
      <c r="V341"/>
      <c r="W341"/>
      <c r="X341" s="35"/>
      <c r="Y341" s="35"/>
      <c r="Z341" s="35"/>
      <c r="AA341" s="35"/>
      <c r="AB341" s="35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</row>
    <row r="342" spans="1:258" s="3" customFormat="1">
      <c r="A342"/>
      <c r="B342" s="1"/>
      <c r="C342"/>
      <c r="D342"/>
      <c r="E342"/>
      <c r="F342" s="35"/>
      <c r="G342" s="35"/>
      <c r="H342" s="36"/>
      <c r="I342" s="35"/>
      <c r="J342" s="35"/>
      <c r="K342" s="35"/>
      <c r="L342" s="35"/>
      <c r="M342" s="36"/>
      <c r="N342" s="35"/>
      <c r="O342" s="35"/>
      <c r="P342" s="36"/>
      <c r="Q342" s="35"/>
      <c r="R342" s="35"/>
      <c r="S342" s="36"/>
      <c r="T342" s="35"/>
      <c r="U342" s="35"/>
      <c r="V342"/>
      <c r="W342"/>
      <c r="X342" s="35"/>
      <c r="Y342" s="35"/>
      <c r="Z342" s="35"/>
      <c r="AA342" s="35"/>
      <c r="AB342" s="35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</row>
    <row r="343" spans="1:258" s="3" customFormat="1">
      <c r="A343"/>
      <c r="B343" s="1"/>
      <c r="C343"/>
      <c r="D343"/>
      <c r="E343"/>
      <c r="F343" s="35"/>
      <c r="G343" s="35"/>
      <c r="H343" s="36"/>
      <c r="I343" s="35"/>
      <c r="J343" s="35"/>
      <c r="K343" s="35"/>
      <c r="L343" s="35"/>
      <c r="M343" s="36"/>
      <c r="N343" s="35"/>
      <c r="O343" s="35"/>
      <c r="P343" s="36"/>
      <c r="Q343" s="35"/>
      <c r="R343" s="35"/>
      <c r="S343" s="36"/>
      <c r="T343" s="35"/>
      <c r="U343" s="35"/>
      <c r="V343"/>
      <c r="W343"/>
      <c r="X343" s="35"/>
      <c r="Y343" s="35"/>
      <c r="Z343" s="35"/>
      <c r="AA343" s="35"/>
      <c r="AB343" s="35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</row>
    <row r="344" spans="1:258" s="3" customFormat="1">
      <c r="A344"/>
      <c r="B344" s="1"/>
      <c r="C344"/>
      <c r="D344"/>
      <c r="E344"/>
      <c r="F344" s="35"/>
      <c r="G344" s="35"/>
      <c r="H344" s="36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6"/>
      <c r="T344" s="35"/>
      <c r="U344" s="35"/>
      <c r="V344"/>
      <c r="W344"/>
      <c r="X344" s="35"/>
      <c r="Y344" s="35"/>
      <c r="Z344" s="35"/>
      <c r="AA344" s="35"/>
      <c r="AB344" s="35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</row>
    <row r="345" spans="1:258" s="3" customFormat="1">
      <c r="A345"/>
      <c r="B345" s="1"/>
      <c r="C345"/>
      <c r="D345"/>
      <c r="E345"/>
      <c r="F345" s="35"/>
      <c r="G345" s="35"/>
      <c r="H345" s="36"/>
      <c r="I345" s="35"/>
      <c r="J345" s="35"/>
      <c r="K345" s="35"/>
      <c r="L345" s="35"/>
      <c r="M345" s="36"/>
      <c r="N345" s="35"/>
      <c r="O345" s="35"/>
      <c r="P345" s="36"/>
      <c r="Q345" s="35"/>
      <c r="R345" s="35"/>
      <c r="S345" s="36"/>
      <c r="T345" s="35"/>
      <c r="U345" s="35"/>
      <c r="V345"/>
      <c r="W345"/>
      <c r="X345" s="35"/>
      <c r="Y345" s="35"/>
      <c r="Z345" s="35"/>
      <c r="AA345" s="35"/>
      <c r="AB345" s="3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</row>
    <row r="346" spans="1:258" s="3" customFormat="1">
      <c r="A346"/>
      <c r="B346" s="1"/>
      <c r="C346"/>
      <c r="D346"/>
      <c r="E346"/>
      <c r="F346" s="35"/>
      <c r="G346" s="35"/>
      <c r="H346" s="36"/>
      <c r="I346" s="35"/>
      <c r="J346" s="35"/>
      <c r="K346" s="35"/>
      <c r="L346" s="35"/>
      <c r="M346" s="36"/>
      <c r="N346" s="35"/>
      <c r="O346" s="35"/>
      <c r="P346" s="36"/>
      <c r="Q346" s="35"/>
      <c r="R346" s="35"/>
      <c r="S346" s="36"/>
      <c r="T346" s="35"/>
      <c r="U346" s="35"/>
      <c r="V346"/>
      <c r="W346"/>
      <c r="X346" s="35"/>
      <c r="Y346" s="35"/>
      <c r="Z346" s="35"/>
      <c r="AA346" s="35"/>
      <c r="AB346" s="35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</row>
    <row r="347" spans="1:258" s="3" customFormat="1">
      <c r="A347"/>
      <c r="B347" s="1"/>
      <c r="C347"/>
      <c r="D347"/>
      <c r="E347"/>
      <c r="F347" s="35"/>
      <c r="G347" s="35"/>
      <c r="H347" s="36"/>
      <c r="I347" s="35"/>
      <c r="J347" s="35"/>
      <c r="K347" s="35"/>
      <c r="L347" s="35"/>
      <c r="M347" s="36"/>
      <c r="N347" s="35"/>
      <c r="O347" s="35"/>
      <c r="P347" s="36"/>
      <c r="Q347" s="35"/>
      <c r="R347" s="35"/>
      <c r="S347" s="36"/>
      <c r="T347" s="35"/>
      <c r="U347" s="35"/>
      <c r="V347"/>
      <c r="W347"/>
      <c r="X347" s="35"/>
      <c r="Y347" s="35"/>
      <c r="Z347" s="35"/>
      <c r="AA347" s="35"/>
      <c r="AB347" s="35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</row>
    <row r="348" spans="1:258" s="3" customFormat="1">
      <c r="A348"/>
      <c r="B348" s="1"/>
      <c r="C348"/>
      <c r="D348"/>
      <c r="E348"/>
      <c r="F348" s="35"/>
      <c r="G348" s="35"/>
      <c r="H348" s="36"/>
      <c r="I348" s="35"/>
      <c r="J348" s="35"/>
      <c r="K348" s="35"/>
      <c r="L348" s="35"/>
      <c r="M348" s="36"/>
      <c r="N348" s="35"/>
      <c r="O348" s="35"/>
      <c r="P348" s="36"/>
      <c r="Q348" s="35"/>
      <c r="R348" s="35"/>
      <c r="S348" s="36"/>
      <c r="T348" s="35"/>
      <c r="U348" s="35"/>
      <c r="V348"/>
      <c r="W348"/>
      <c r="X348" s="35"/>
      <c r="Y348" s="35"/>
      <c r="Z348" s="35"/>
      <c r="AA348" s="35"/>
      <c r="AB348" s="35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</row>
    <row r="349" spans="1:258" s="3" customFormat="1">
      <c r="A349"/>
      <c r="B349" s="1"/>
      <c r="C349"/>
      <c r="D349"/>
      <c r="E349"/>
      <c r="F349" s="35"/>
      <c r="G349" s="35"/>
      <c r="H349" s="36"/>
      <c r="I349" s="35"/>
      <c r="J349" s="35"/>
      <c r="K349" s="35"/>
      <c r="L349" s="35"/>
      <c r="M349" s="36"/>
      <c r="N349" s="35"/>
      <c r="O349" s="35"/>
      <c r="P349" s="36"/>
      <c r="Q349" s="35"/>
      <c r="R349" s="35"/>
      <c r="S349" s="36"/>
      <c r="T349" s="35"/>
      <c r="U349" s="35"/>
      <c r="V349"/>
      <c r="W349"/>
      <c r="X349" s="35"/>
      <c r="Y349" s="35"/>
      <c r="Z349" s="35"/>
      <c r="AA349" s="35"/>
      <c r="AB349" s="35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</row>
    <row r="350" spans="1:258" s="3" customFormat="1">
      <c r="A350"/>
      <c r="B350" s="1"/>
      <c r="C350"/>
      <c r="D350"/>
      <c r="E350"/>
      <c r="F350" s="35"/>
      <c r="G350" s="35"/>
      <c r="H350" s="36"/>
      <c r="I350" s="35"/>
      <c r="J350" s="35"/>
      <c r="K350" s="35"/>
      <c r="L350" s="35"/>
      <c r="M350" s="36"/>
      <c r="N350" s="35"/>
      <c r="O350" s="35"/>
      <c r="P350" s="36"/>
      <c r="Q350" s="35"/>
      <c r="R350" s="35"/>
      <c r="S350" s="36"/>
      <c r="T350" s="35"/>
      <c r="U350" s="35"/>
      <c r="V350"/>
      <c r="W350"/>
      <c r="X350" s="35"/>
      <c r="Y350" s="35"/>
      <c r="Z350" s="35"/>
      <c r="AA350" s="35"/>
      <c r="AB350" s="35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</row>
    <row r="351" spans="1:258" s="3" customFormat="1">
      <c r="A351"/>
      <c r="B351" s="1"/>
      <c r="C351"/>
      <c r="D351"/>
      <c r="E351"/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6"/>
      <c r="Q351" s="35"/>
      <c r="R351" s="35"/>
      <c r="S351" s="36"/>
      <c r="T351" s="35"/>
      <c r="U351" s="35"/>
      <c r="V351"/>
      <c r="W351"/>
      <c r="X351" s="35"/>
      <c r="Y351" s="35"/>
      <c r="Z351" s="35"/>
      <c r="AA351" s="35"/>
      <c r="AB351" s="35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</row>
    <row r="352" spans="1:258" s="3" customFormat="1">
      <c r="A352"/>
      <c r="B352" s="1"/>
      <c r="C352"/>
      <c r="D352"/>
      <c r="E352"/>
      <c r="F352" s="35"/>
      <c r="G352" s="35"/>
      <c r="H352" s="36"/>
      <c r="I352" s="35"/>
      <c r="J352" s="35"/>
      <c r="K352" s="35"/>
      <c r="L352" s="35"/>
      <c r="M352" s="36"/>
      <c r="N352" s="35"/>
      <c r="O352" s="35"/>
      <c r="P352" s="36"/>
      <c r="Q352" s="35"/>
      <c r="R352" s="35"/>
      <c r="S352" s="36"/>
      <c r="T352" s="35"/>
      <c r="U352" s="35"/>
      <c r="V352"/>
      <c r="W352"/>
      <c r="X352" s="35"/>
      <c r="Y352" s="35"/>
      <c r="Z352" s="35"/>
      <c r="AA352" s="35"/>
      <c r="AB352" s="35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</row>
    <row r="353" spans="1:258" s="3" customFormat="1">
      <c r="A353"/>
      <c r="B353" s="1"/>
      <c r="C353"/>
      <c r="D353"/>
      <c r="E353"/>
      <c r="F353" s="35"/>
      <c r="G353" s="35"/>
      <c r="H353" s="36"/>
      <c r="I353" s="35"/>
      <c r="J353" s="35"/>
      <c r="K353" s="35"/>
      <c r="L353" s="35"/>
      <c r="M353" s="36"/>
      <c r="N353" s="35"/>
      <c r="O353" s="35"/>
      <c r="P353" s="36"/>
      <c r="Q353" s="35"/>
      <c r="R353" s="35"/>
      <c r="S353" s="36"/>
      <c r="T353" s="35"/>
      <c r="U353" s="35"/>
      <c r="V353"/>
      <c r="W353"/>
      <c r="X353" s="35"/>
      <c r="Y353" s="35"/>
      <c r="Z353" s="35"/>
      <c r="AA353" s="35"/>
      <c r="AB353" s="35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</row>
    <row r="354" spans="1:258" s="3" customFormat="1">
      <c r="A354"/>
      <c r="B354" s="1"/>
      <c r="C354"/>
      <c r="D354"/>
      <c r="E354"/>
      <c r="F354" s="35"/>
      <c r="G354" s="35"/>
      <c r="H354" s="36"/>
      <c r="I354" s="35"/>
      <c r="J354" s="35"/>
      <c r="K354" s="35"/>
      <c r="L354" s="35"/>
      <c r="M354" s="36"/>
      <c r="N354" s="35"/>
      <c r="O354" s="35"/>
      <c r="P354" s="36"/>
      <c r="Q354" s="35"/>
      <c r="R354" s="35"/>
      <c r="S354" s="36"/>
      <c r="T354" s="35"/>
      <c r="U354" s="35"/>
      <c r="V354"/>
      <c r="W354"/>
      <c r="X354" s="35"/>
      <c r="Y354" s="35"/>
      <c r="Z354" s="35"/>
      <c r="AA354" s="35"/>
      <c r="AB354" s="35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</row>
    <row r="355" spans="1:258" s="3" customFormat="1">
      <c r="A355"/>
      <c r="B355" s="1"/>
      <c r="C355"/>
      <c r="D355"/>
      <c r="E355"/>
      <c r="F355" s="35"/>
      <c r="G355" s="35"/>
      <c r="H355" s="36"/>
      <c r="I355" s="35"/>
      <c r="J355" s="35"/>
      <c r="K355" s="35"/>
      <c r="L355" s="35"/>
      <c r="M355" s="36"/>
      <c r="N355" s="35"/>
      <c r="O355" s="35"/>
      <c r="P355" s="36"/>
      <c r="Q355" s="35"/>
      <c r="R355" s="35"/>
      <c r="S355" s="36"/>
      <c r="T355" s="35"/>
      <c r="U355" s="35"/>
      <c r="V355"/>
      <c r="W355"/>
      <c r="X355" s="35"/>
      <c r="Y355" s="35"/>
      <c r="Z355" s="35"/>
      <c r="AA355" s="35"/>
      <c r="AB355" s="3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</row>
    <row r="356" spans="1:258" s="3" customFormat="1">
      <c r="A356"/>
      <c r="B356" s="1"/>
      <c r="C356"/>
      <c r="D356"/>
      <c r="E356"/>
      <c r="F356" s="35"/>
      <c r="G356" s="35"/>
      <c r="H356" s="36"/>
      <c r="I356" s="35"/>
      <c r="J356" s="35"/>
      <c r="K356" s="35"/>
      <c r="L356" s="35"/>
      <c r="M356" s="36"/>
      <c r="N356" s="35"/>
      <c r="O356" s="35"/>
      <c r="P356" s="36"/>
      <c r="Q356" s="35"/>
      <c r="R356" s="35"/>
      <c r="S356" s="36"/>
      <c r="T356" s="35"/>
      <c r="U356" s="35"/>
      <c r="V356"/>
      <c r="W356"/>
      <c r="X356" s="35"/>
      <c r="Y356" s="35"/>
      <c r="Z356" s="35"/>
      <c r="AA356" s="35"/>
      <c r="AB356" s="35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</row>
    <row r="357" spans="1:258" s="3" customFormat="1">
      <c r="A357"/>
      <c r="B357" s="1"/>
      <c r="C357"/>
      <c r="D357"/>
      <c r="E357"/>
      <c r="F357" s="35"/>
      <c r="G357" s="35"/>
      <c r="H357" s="36"/>
      <c r="I357" s="35"/>
      <c r="J357" s="35"/>
      <c r="K357" s="35"/>
      <c r="L357" s="35"/>
      <c r="M357" s="36"/>
      <c r="N357" s="35"/>
      <c r="O357" s="35"/>
      <c r="P357" s="36"/>
      <c r="Q357" s="35"/>
      <c r="R357" s="35"/>
      <c r="S357" s="36"/>
      <c r="T357" s="35"/>
      <c r="U357" s="35"/>
      <c r="V357"/>
      <c r="W357"/>
      <c r="X357" s="35"/>
      <c r="Y357" s="35"/>
      <c r="Z357" s="35"/>
      <c r="AA357" s="35"/>
      <c r="AB357" s="35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</row>
    <row r="358" spans="1:258" s="3" customFormat="1">
      <c r="A358"/>
      <c r="B358" s="1"/>
      <c r="C358"/>
      <c r="D358"/>
      <c r="E358"/>
      <c r="F358" s="35"/>
      <c r="G358" s="35"/>
      <c r="H358" s="36"/>
      <c r="I358" s="35"/>
      <c r="J358" s="35"/>
      <c r="K358" s="35"/>
      <c r="L358" s="35"/>
      <c r="M358" s="36"/>
      <c r="N358" s="35"/>
      <c r="O358" s="35"/>
      <c r="P358" s="36"/>
      <c r="Q358" s="35"/>
      <c r="R358" s="35"/>
      <c r="S358" s="36"/>
      <c r="T358" s="35"/>
      <c r="U358" s="35"/>
      <c r="V358"/>
      <c r="W358"/>
      <c r="X358" s="35"/>
      <c r="Y358" s="35"/>
      <c r="Z358" s="35"/>
      <c r="AA358" s="35"/>
      <c r="AB358" s="35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</row>
    <row r="359" spans="1:258" s="3" customFormat="1">
      <c r="A359"/>
      <c r="B359" s="1"/>
      <c r="C359"/>
      <c r="D359"/>
      <c r="E359"/>
      <c r="F359" s="35"/>
      <c r="G359" s="35"/>
      <c r="H359" s="36"/>
      <c r="I359" s="35"/>
      <c r="J359" s="35"/>
      <c r="K359" s="35"/>
      <c r="L359" s="35"/>
      <c r="M359" s="36"/>
      <c r="N359" s="35"/>
      <c r="O359" s="35"/>
      <c r="P359" s="36"/>
      <c r="Q359" s="35"/>
      <c r="R359" s="35"/>
      <c r="S359" s="36"/>
      <c r="T359" s="35"/>
      <c r="U359" s="35"/>
      <c r="V359"/>
      <c r="W359"/>
      <c r="X359" s="35"/>
      <c r="Y359" s="35"/>
      <c r="Z359" s="35"/>
      <c r="AA359" s="35"/>
      <c r="AB359" s="35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</row>
    <row r="360" spans="1:258" s="3" customFormat="1">
      <c r="A360"/>
      <c r="B360" s="1"/>
      <c r="C360"/>
      <c r="D360"/>
      <c r="E360"/>
      <c r="F360" s="35"/>
      <c r="G360" s="35"/>
      <c r="H360" s="36"/>
      <c r="I360" s="35"/>
      <c r="J360" s="35"/>
      <c r="K360" s="35"/>
      <c r="L360" s="35"/>
      <c r="M360" s="36"/>
      <c r="N360" s="35"/>
      <c r="O360" s="35"/>
      <c r="P360" s="36"/>
      <c r="Q360" s="35"/>
      <c r="R360" s="35"/>
      <c r="S360" s="36"/>
      <c r="T360" s="35"/>
      <c r="U360" s="35"/>
      <c r="V360"/>
      <c r="W360"/>
      <c r="X360" s="35"/>
      <c r="Y360" s="35"/>
      <c r="Z360" s="35"/>
      <c r="AA360" s="35"/>
      <c r="AB360" s="35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</row>
    <row r="361" spans="1:258" s="3" customFormat="1">
      <c r="A361"/>
      <c r="B361" s="1"/>
      <c r="C361"/>
      <c r="D361"/>
      <c r="E361"/>
      <c r="F361" s="35"/>
      <c r="G361" s="35"/>
      <c r="H361" s="36"/>
      <c r="I361" s="35"/>
      <c r="J361" s="35"/>
      <c r="K361" s="35"/>
      <c r="L361" s="35"/>
      <c r="M361" s="36"/>
      <c r="N361" s="35"/>
      <c r="O361" s="35"/>
      <c r="P361" s="36"/>
      <c r="Q361" s="35"/>
      <c r="R361" s="35"/>
      <c r="S361" s="36"/>
      <c r="T361" s="35"/>
      <c r="U361" s="35"/>
      <c r="V361"/>
      <c r="W361"/>
      <c r="X361" s="35"/>
      <c r="Y361" s="35"/>
      <c r="Z361" s="35"/>
      <c r="AA361" s="35"/>
      <c r="AB361" s="35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</row>
    <row r="362" spans="1:258" s="3" customFormat="1">
      <c r="A362"/>
      <c r="B362" s="1"/>
      <c r="C362"/>
      <c r="D362"/>
      <c r="E362"/>
      <c r="F362" s="35"/>
      <c r="G362" s="35"/>
      <c r="H362" s="36"/>
      <c r="I362" s="35"/>
      <c r="J362" s="35"/>
      <c r="K362" s="35"/>
      <c r="L362" s="35"/>
      <c r="M362" s="36"/>
      <c r="N362" s="35"/>
      <c r="O362" s="35"/>
      <c r="P362" s="36"/>
      <c r="Q362" s="35"/>
      <c r="R362" s="35"/>
      <c r="S362" s="36"/>
      <c r="T362" s="35"/>
      <c r="U362" s="35"/>
      <c r="V362"/>
      <c r="W362"/>
      <c r="X362" s="35"/>
      <c r="Y362" s="35"/>
      <c r="Z362" s="35"/>
      <c r="AA362" s="35"/>
      <c r="AB362" s="35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</row>
    <row r="363" spans="1:258" s="3" customFormat="1">
      <c r="A363"/>
      <c r="B363" s="1"/>
      <c r="C363"/>
      <c r="D363"/>
      <c r="E363"/>
      <c r="F363" s="35"/>
      <c r="G363" s="35"/>
      <c r="H363" s="36"/>
      <c r="I363" s="35"/>
      <c r="J363" s="35"/>
      <c r="K363" s="35"/>
      <c r="L363" s="35"/>
      <c r="M363" s="36"/>
      <c r="N363" s="35"/>
      <c r="O363" s="35"/>
      <c r="P363" s="36"/>
      <c r="Q363" s="35"/>
      <c r="R363" s="35"/>
      <c r="S363" s="36"/>
      <c r="T363" s="35"/>
      <c r="U363" s="35"/>
      <c r="V363"/>
      <c r="W363"/>
      <c r="X363" s="35"/>
      <c r="Y363" s="35"/>
      <c r="Z363" s="35"/>
      <c r="AA363" s="35"/>
      <c r="AB363" s="35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</row>
    <row r="364" spans="1:258" s="3" customFormat="1">
      <c r="A364"/>
      <c r="B364" s="1"/>
      <c r="C364"/>
      <c r="D364"/>
      <c r="E364"/>
      <c r="F364" s="35"/>
      <c r="G364" s="35"/>
      <c r="H364" s="36"/>
      <c r="I364" s="35"/>
      <c r="J364" s="35"/>
      <c r="K364" s="35"/>
      <c r="L364" s="35"/>
      <c r="M364" s="36"/>
      <c r="N364" s="35"/>
      <c r="O364" s="35"/>
      <c r="P364" s="36"/>
      <c r="Q364" s="35"/>
      <c r="R364" s="35"/>
      <c r="S364" s="36"/>
      <c r="T364" s="35"/>
      <c r="U364" s="35"/>
      <c r="V364"/>
      <c r="W364"/>
      <c r="X364" s="35"/>
      <c r="Y364" s="35"/>
      <c r="Z364" s="35"/>
      <c r="AA364" s="35"/>
      <c r="AB364" s="35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</row>
    <row r="365" spans="1:258" s="3" customFormat="1">
      <c r="A365"/>
      <c r="B365" s="1"/>
      <c r="C365"/>
      <c r="D365"/>
      <c r="E365"/>
      <c r="F365" s="35"/>
      <c r="G365" s="35"/>
      <c r="H365" s="36"/>
      <c r="I365" s="35"/>
      <c r="J365" s="35"/>
      <c r="K365" s="35"/>
      <c r="L365" s="35"/>
      <c r="M365" s="36"/>
      <c r="N365" s="35"/>
      <c r="O365" s="35"/>
      <c r="P365" s="36"/>
      <c r="Q365" s="35"/>
      <c r="R365" s="35"/>
      <c r="S365" s="36"/>
      <c r="T365" s="35"/>
      <c r="U365" s="35"/>
      <c r="V365"/>
      <c r="W365"/>
      <c r="X365" s="35"/>
      <c r="Y365" s="35"/>
      <c r="Z365" s="35"/>
      <c r="AA365" s="35"/>
      <c r="AB365" s="3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</row>
    <row r="366" spans="1:258" s="3" customFormat="1">
      <c r="A366"/>
      <c r="B366" s="1"/>
      <c r="C366"/>
      <c r="D366"/>
      <c r="E366"/>
      <c r="F366" s="35"/>
      <c r="G366" s="35"/>
      <c r="H366" s="36"/>
      <c r="I366" s="35"/>
      <c r="J366" s="35"/>
      <c r="K366" s="35"/>
      <c r="L366" s="35"/>
      <c r="M366" s="36"/>
      <c r="N366" s="35"/>
      <c r="O366" s="35"/>
      <c r="P366" s="36"/>
      <c r="Q366" s="35"/>
      <c r="R366" s="35"/>
      <c r="S366" s="36"/>
      <c r="T366" s="35"/>
      <c r="U366" s="35"/>
      <c r="V366"/>
      <c r="W366"/>
      <c r="X366" s="35"/>
      <c r="Y366" s="35"/>
      <c r="Z366" s="35"/>
      <c r="AA366" s="35"/>
      <c r="AB366" s="35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</row>
    <row r="367" spans="1:258" s="3" customFormat="1">
      <c r="A367"/>
      <c r="B367" s="1"/>
      <c r="C367"/>
      <c r="D367"/>
      <c r="E367"/>
      <c r="F367" s="35"/>
      <c r="G367" s="35"/>
      <c r="H367" s="36"/>
      <c r="I367" s="35"/>
      <c r="J367" s="35"/>
      <c r="K367" s="35"/>
      <c r="L367" s="35"/>
      <c r="M367" s="36"/>
      <c r="N367" s="35"/>
      <c r="O367" s="35"/>
      <c r="P367" s="36"/>
      <c r="Q367" s="35"/>
      <c r="R367" s="35"/>
      <c r="S367" s="36"/>
      <c r="T367" s="35"/>
      <c r="U367" s="35"/>
      <c r="V367"/>
      <c r="W367"/>
      <c r="X367" s="35"/>
      <c r="Y367" s="35"/>
      <c r="Z367" s="35"/>
      <c r="AA367" s="35"/>
      <c r="AB367" s="35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</row>
    <row r="368" spans="1:258" s="3" customFormat="1">
      <c r="A368"/>
      <c r="B368" s="1"/>
      <c r="C368"/>
      <c r="D368"/>
      <c r="E368"/>
      <c r="F368" s="35"/>
      <c r="G368" s="35"/>
      <c r="H368" s="36"/>
      <c r="I368" s="35"/>
      <c r="J368" s="35"/>
      <c r="K368" s="35"/>
      <c r="L368" s="35"/>
      <c r="M368" s="36"/>
      <c r="N368" s="35"/>
      <c r="O368" s="35"/>
      <c r="P368" s="36"/>
      <c r="Q368" s="35"/>
      <c r="R368" s="35"/>
      <c r="S368" s="36"/>
      <c r="T368" s="35"/>
      <c r="U368" s="35"/>
      <c r="V368"/>
      <c r="W368"/>
      <c r="X368" s="35"/>
      <c r="Y368" s="35"/>
      <c r="Z368" s="35"/>
      <c r="AA368" s="35"/>
      <c r="AB368" s="35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</row>
    <row r="369" spans="1:258" s="3" customFormat="1">
      <c r="A369"/>
      <c r="B369" s="1"/>
      <c r="C369"/>
      <c r="D369"/>
      <c r="E369"/>
      <c r="F369" s="35"/>
      <c r="G369" s="35"/>
      <c r="H369" s="36"/>
      <c r="I369" s="35"/>
      <c r="J369" s="35"/>
      <c r="K369" s="35"/>
      <c r="L369" s="35"/>
      <c r="M369" s="36"/>
      <c r="N369" s="35"/>
      <c r="O369" s="35"/>
      <c r="P369" s="36"/>
      <c r="Q369" s="35"/>
      <c r="R369" s="35"/>
      <c r="S369" s="36"/>
      <c r="T369" s="35"/>
      <c r="U369" s="35"/>
      <c r="V369"/>
      <c r="W369"/>
      <c r="X369" s="35"/>
      <c r="Y369" s="35"/>
      <c r="Z369" s="35"/>
      <c r="AA369" s="35"/>
      <c r="AB369" s="35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</row>
    <row r="370" spans="1:258" s="3" customFormat="1">
      <c r="A370"/>
      <c r="B370" s="1"/>
      <c r="C370"/>
      <c r="D370"/>
      <c r="E370"/>
      <c r="F370" s="35"/>
      <c r="G370" s="35"/>
      <c r="H370" s="36"/>
      <c r="I370" s="35"/>
      <c r="J370" s="35"/>
      <c r="K370" s="35"/>
      <c r="L370" s="35"/>
      <c r="M370" s="36"/>
      <c r="N370" s="35"/>
      <c r="O370" s="35"/>
      <c r="P370" s="36"/>
      <c r="Q370" s="35"/>
      <c r="R370" s="35"/>
      <c r="S370" s="36"/>
      <c r="T370" s="35"/>
      <c r="U370" s="35"/>
      <c r="V370"/>
      <c r="W370"/>
      <c r="X370" s="35"/>
      <c r="Y370" s="35"/>
      <c r="Z370" s="35"/>
      <c r="AA370" s="35"/>
      <c r="AB370" s="35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</row>
    <row r="371" spans="1:258" s="3" customFormat="1">
      <c r="A371"/>
      <c r="B371" s="1"/>
      <c r="C371"/>
      <c r="D371"/>
      <c r="E371"/>
      <c r="F371" s="35"/>
      <c r="G371" s="35"/>
      <c r="H371" s="36"/>
      <c r="I371" s="35"/>
      <c r="J371" s="35"/>
      <c r="K371" s="35"/>
      <c r="L371" s="35"/>
      <c r="M371" s="36"/>
      <c r="N371" s="35"/>
      <c r="O371" s="35"/>
      <c r="P371" s="36"/>
      <c r="Q371" s="35"/>
      <c r="R371" s="35"/>
      <c r="S371" s="36"/>
      <c r="T371" s="35"/>
      <c r="U371" s="35"/>
      <c r="V371"/>
      <c r="W371"/>
      <c r="X371" s="35"/>
      <c r="Y371" s="35"/>
      <c r="Z371" s="35"/>
      <c r="AA371" s="35"/>
      <c r="AB371" s="35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</row>
    <row r="372" spans="1:258" s="3" customFormat="1">
      <c r="A372"/>
      <c r="B372" s="1"/>
      <c r="C372"/>
      <c r="D372"/>
      <c r="E372"/>
      <c r="F372" s="35"/>
      <c r="G372" s="35"/>
      <c r="H372" s="36"/>
      <c r="I372" s="35"/>
      <c r="J372" s="35"/>
      <c r="K372" s="35"/>
      <c r="L372" s="35"/>
      <c r="M372" s="36"/>
      <c r="N372" s="35"/>
      <c r="O372" s="35"/>
      <c r="P372" s="36"/>
      <c r="Q372" s="35"/>
      <c r="R372" s="35"/>
      <c r="S372" s="36"/>
      <c r="T372" s="35"/>
      <c r="U372" s="35"/>
      <c r="V372"/>
      <c r="W372"/>
      <c r="X372" s="35"/>
      <c r="Y372" s="35"/>
      <c r="Z372" s="35"/>
      <c r="AA372" s="35"/>
      <c r="AB372" s="35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</row>
    <row r="373" spans="1:258" s="3" customFormat="1">
      <c r="A373"/>
      <c r="B373" s="1"/>
      <c r="C373"/>
      <c r="D373"/>
      <c r="E373"/>
      <c r="F373" s="35"/>
      <c r="G373" s="35"/>
      <c r="H373" s="36"/>
      <c r="I373" s="35"/>
      <c r="J373" s="35"/>
      <c r="K373" s="35"/>
      <c r="L373" s="35"/>
      <c r="M373" s="36"/>
      <c r="N373" s="35"/>
      <c r="O373" s="35"/>
      <c r="P373" s="36"/>
      <c r="Q373" s="35"/>
      <c r="R373" s="35"/>
      <c r="S373" s="36"/>
      <c r="T373" s="35"/>
      <c r="U373" s="35"/>
      <c r="V373"/>
      <c r="W373"/>
      <c r="X373" s="35"/>
      <c r="Y373" s="35"/>
      <c r="Z373" s="35"/>
      <c r="AA373" s="35"/>
      <c r="AB373" s="35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</row>
    <row r="374" spans="1:258" s="3" customFormat="1">
      <c r="A374"/>
      <c r="B374" s="1"/>
      <c r="C374"/>
      <c r="D374"/>
      <c r="E374"/>
      <c r="F374" s="35"/>
      <c r="G374" s="35"/>
      <c r="H374" s="36"/>
      <c r="I374" s="35"/>
      <c r="J374" s="35"/>
      <c r="K374" s="35"/>
      <c r="L374" s="35"/>
      <c r="M374" s="36"/>
      <c r="N374" s="35"/>
      <c r="O374" s="35"/>
      <c r="P374" s="36"/>
      <c r="Q374" s="35"/>
      <c r="R374" s="35"/>
      <c r="S374" s="36"/>
      <c r="T374" s="35"/>
      <c r="U374" s="35"/>
      <c r="V374"/>
      <c r="W374"/>
      <c r="X374" s="35"/>
      <c r="Y374" s="35"/>
      <c r="Z374" s="35"/>
      <c r="AA374" s="35"/>
      <c r="AB374" s="35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</row>
    <row r="375" spans="1:258" s="3" customFormat="1">
      <c r="A375"/>
      <c r="B375" s="1"/>
      <c r="C375"/>
      <c r="D375"/>
      <c r="E375"/>
      <c r="F375" s="35"/>
      <c r="G375" s="35"/>
      <c r="H375" s="36"/>
      <c r="I375" s="35"/>
      <c r="J375" s="35"/>
      <c r="K375" s="35"/>
      <c r="L375" s="35"/>
      <c r="M375" s="36"/>
      <c r="N375" s="35"/>
      <c r="O375" s="35"/>
      <c r="P375" s="36"/>
      <c r="Q375" s="35"/>
      <c r="R375" s="35"/>
      <c r="S375" s="36"/>
      <c r="T375" s="35"/>
      <c r="U375" s="35"/>
      <c r="V375"/>
      <c r="W375"/>
      <c r="X375" s="35"/>
      <c r="Y375" s="35"/>
      <c r="Z375" s="35"/>
      <c r="AA375" s="35"/>
      <c r="AB375" s="3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</row>
    <row r="376" spans="1:258" s="3" customFormat="1">
      <c r="A376"/>
      <c r="B376" s="1"/>
      <c r="C376"/>
      <c r="D376"/>
      <c r="E376"/>
      <c r="F376" s="35"/>
      <c r="G376" s="35"/>
      <c r="H376" s="36"/>
      <c r="I376" s="35"/>
      <c r="J376" s="35"/>
      <c r="K376" s="35"/>
      <c r="L376" s="35"/>
      <c r="M376" s="36"/>
      <c r="N376" s="35"/>
      <c r="O376" s="35"/>
      <c r="P376" s="36"/>
      <c r="Q376" s="35"/>
      <c r="R376" s="35"/>
      <c r="S376" s="36"/>
      <c r="T376" s="35"/>
      <c r="U376" s="35"/>
      <c r="V376"/>
      <c r="W376"/>
      <c r="X376" s="35"/>
      <c r="Y376" s="35"/>
      <c r="Z376" s="35"/>
      <c r="AA376" s="35"/>
      <c r="AB376" s="35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</row>
    <row r="377" spans="1:258" s="3" customFormat="1">
      <c r="A377"/>
      <c r="B377" s="1"/>
      <c r="C377"/>
      <c r="D377"/>
      <c r="E377"/>
      <c r="F377" s="35"/>
      <c r="G377" s="35"/>
      <c r="H377" s="36"/>
      <c r="I377" s="35"/>
      <c r="J377" s="35"/>
      <c r="K377" s="35"/>
      <c r="L377" s="35"/>
      <c r="M377" s="36"/>
      <c r="N377" s="35"/>
      <c r="O377" s="35"/>
      <c r="P377" s="36"/>
      <c r="Q377" s="35"/>
      <c r="R377" s="35"/>
      <c r="S377" s="36"/>
      <c r="T377" s="35"/>
      <c r="U377" s="35"/>
      <c r="V377"/>
      <c r="W377"/>
      <c r="X377" s="35"/>
      <c r="Y377" s="35"/>
      <c r="Z377" s="35"/>
      <c r="AA377" s="35"/>
      <c r="AB377" s="35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</row>
    <row r="378" spans="1:258" s="3" customFormat="1">
      <c r="A378"/>
      <c r="B378" s="1"/>
      <c r="C378"/>
      <c r="D378"/>
      <c r="E378"/>
      <c r="F378" s="35"/>
      <c r="G378" s="35"/>
      <c r="H378" s="36"/>
      <c r="I378" s="35"/>
      <c r="J378" s="35"/>
      <c r="K378" s="35"/>
      <c r="L378" s="35"/>
      <c r="M378" s="36"/>
      <c r="N378" s="35"/>
      <c r="O378" s="35"/>
      <c r="P378" s="36"/>
      <c r="Q378" s="35"/>
      <c r="R378" s="35"/>
      <c r="S378" s="36"/>
      <c r="T378" s="35"/>
      <c r="U378" s="35"/>
      <c r="V378"/>
      <c r="W378"/>
      <c r="X378" s="35"/>
      <c r="Y378" s="35"/>
      <c r="Z378" s="35"/>
      <c r="AA378" s="35"/>
      <c r="AB378" s="35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</row>
    <row r="379" spans="1:258" s="3" customFormat="1">
      <c r="A379"/>
      <c r="B379" s="1"/>
      <c r="C379"/>
      <c r="D379"/>
      <c r="E379"/>
      <c r="F379" s="35"/>
      <c r="G379" s="35"/>
      <c r="H379" s="36"/>
      <c r="I379" s="35"/>
      <c r="J379" s="35"/>
      <c r="K379" s="35"/>
      <c r="L379" s="35"/>
      <c r="M379" s="36"/>
      <c r="N379" s="35"/>
      <c r="O379" s="35"/>
      <c r="P379" s="36"/>
      <c r="Q379" s="35"/>
      <c r="R379" s="35"/>
      <c r="S379" s="36"/>
      <c r="T379" s="35"/>
      <c r="U379" s="35"/>
      <c r="V379"/>
      <c r="W379"/>
      <c r="X379" s="35"/>
      <c r="Y379" s="35"/>
      <c r="Z379" s="35"/>
      <c r="AA379" s="35"/>
      <c r="AB379" s="35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</row>
    <row r="380" spans="1:258" s="3" customFormat="1">
      <c r="A380"/>
      <c r="B380" s="1"/>
      <c r="C380"/>
      <c r="D380"/>
      <c r="E380"/>
      <c r="F380" s="35"/>
      <c r="G380" s="35"/>
      <c r="H380" s="36"/>
      <c r="I380" s="35"/>
      <c r="J380" s="35"/>
      <c r="K380" s="35"/>
      <c r="L380" s="35"/>
      <c r="M380" s="36"/>
      <c r="N380" s="35"/>
      <c r="O380" s="35"/>
      <c r="P380" s="36"/>
      <c r="Q380" s="35"/>
      <c r="R380" s="35"/>
      <c r="S380" s="36"/>
      <c r="T380" s="35"/>
      <c r="U380" s="35"/>
      <c r="V380"/>
      <c r="W380"/>
      <c r="X380" s="35"/>
      <c r="Y380" s="35"/>
      <c r="Z380" s="35"/>
      <c r="AA380" s="35"/>
      <c r="AB380" s="35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</row>
    <row r="381" spans="1:258" s="3" customFormat="1">
      <c r="A381"/>
      <c r="B381" s="1"/>
      <c r="C381"/>
      <c r="D381"/>
      <c r="E381"/>
      <c r="F381" s="35"/>
      <c r="G381" s="35"/>
      <c r="H381" s="36"/>
      <c r="I381" s="35"/>
      <c r="J381" s="35"/>
      <c r="K381" s="35"/>
      <c r="L381" s="35"/>
      <c r="M381" s="36"/>
      <c r="N381" s="35"/>
      <c r="O381" s="35"/>
      <c r="P381" s="36"/>
      <c r="Q381" s="35"/>
      <c r="R381" s="35"/>
      <c r="S381" s="36"/>
      <c r="T381" s="35"/>
      <c r="U381" s="35"/>
      <c r="V381"/>
      <c r="W381"/>
      <c r="X381" s="35"/>
      <c r="Y381" s="35"/>
      <c r="Z381" s="35"/>
      <c r="AA381" s="35"/>
      <c r="AB381" s="35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</row>
    <row r="382" spans="1:258" s="3" customFormat="1">
      <c r="A382"/>
      <c r="B382" s="1"/>
      <c r="C382"/>
      <c r="D382"/>
      <c r="E382"/>
      <c r="F382" s="35"/>
      <c r="G382" s="35"/>
      <c r="H382" s="36"/>
      <c r="I382" s="35"/>
      <c r="J382" s="35"/>
      <c r="K382" s="35"/>
      <c r="L382" s="35"/>
      <c r="M382" s="36"/>
      <c r="N382" s="35"/>
      <c r="O382" s="35"/>
      <c r="P382" s="36"/>
      <c r="Q382" s="35"/>
      <c r="R382" s="35"/>
      <c r="S382" s="36"/>
      <c r="T382" s="35"/>
      <c r="U382" s="35"/>
      <c r="V382"/>
      <c r="W382"/>
      <c r="X382" s="35"/>
      <c r="Y382" s="35"/>
      <c r="Z382" s="35"/>
      <c r="AA382" s="35"/>
      <c r="AB382" s="35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</row>
    <row r="383" spans="1:258" s="3" customFormat="1">
      <c r="A383"/>
      <c r="B383" s="1"/>
      <c r="C383"/>
      <c r="D383"/>
      <c r="E383"/>
      <c r="F383" s="35"/>
      <c r="G383" s="35"/>
      <c r="H383" s="36"/>
      <c r="I383" s="35"/>
      <c r="J383" s="35"/>
      <c r="K383" s="35"/>
      <c r="L383" s="35"/>
      <c r="M383" s="36"/>
      <c r="N383" s="35"/>
      <c r="O383" s="35"/>
      <c r="P383" s="36"/>
      <c r="Q383" s="35"/>
      <c r="R383" s="35"/>
      <c r="S383" s="36"/>
      <c r="T383" s="35"/>
      <c r="U383" s="35"/>
      <c r="V383"/>
      <c r="W383"/>
      <c r="X383" s="35"/>
      <c r="Y383" s="35"/>
      <c r="Z383" s="35"/>
      <c r="AA383" s="35"/>
      <c r="AB383" s="35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</row>
    <row r="384" spans="1:258" s="3" customFormat="1">
      <c r="A384"/>
      <c r="B384" s="1"/>
      <c r="C384"/>
      <c r="D384"/>
      <c r="E384"/>
      <c r="F384" s="35"/>
      <c r="G384" s="35"/>
      <c r="H384" s="36"/>
      <c r="I384" s="35"/>
      <c r="J384" s="35"/>
      <c r="K384" s="35"/>
      <c r="L384" s="35"/>
      <c r="M384" s="36"/>
      <c r="N384" s="35"/>
      <c r="O384" s="35"/>
      <c r="P384" s="36"/>
      <c r="Q384" s="35"/>
      <c r="R384" s="35"/>
      <c r="S384" s="36"/>
      <c r="T384" s="35"/>
      <c r="U384" s="35"/>
      <c r="V384"/>
      <c r="W384"/>
      <c r="X384" s="35"/>
      <c r="Y384" s="35"/>
      <c r="Z384" s="35"/>
      <c r="AA384" s="35"/>
      <c r="AB384" s="35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</row>
    <row r="385" spans="1:258" s="3" customFormat="1">
      <c r="A385"/>
      <c r="B385" s="1"/>
      <c r="C385"/>
      <c r="D385"/>
      <c r="E385"/>
      <c r="F385" s="35"/>
      <c r="G385" s="35"/>
      <c r="H385" s="36"/>
      <c r="I385" s="35"/>
      <c r="J385" s="35"/>
      <c r="K385" s="35"/>
      <c r="L385" s="35"/>
      <c r="M385" s="36"/>
      <c r="N385" s="35"/>
      <c r="O385" s="35"/>
      <c r="P385" s="36"/>
      <c r="Q385" s="35"/>
      <c r="R385" s="35"/>
      <c r="S385" s="36"/>
      <c r="T385" s="35"/>
      <c r="U385" s="35"/>
      <c r="V385"/>
      <c r="W385"/>
      <c r="X385" s="35"/>
      <c r="Y385" s="35"/>
      <c r="Z385" s="35"/>
      <c r="AA385" s="35"/>
      <c r="AB385" s="3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</row>
    <row r="386" spans="1:258" s="3" customFormat="1">
      <c r="A386"/>
      <c r="B386" s="1"/>
      <c r="C386"/>
      <c r="D386"/>
      <c r="E386"/>
      <c r="F386" s="35"/>
      <c r="G386" s="35"/>
      <c r="H386" s="36"/>
      <c r="I386" s="35"/>
      <c r="J386" s="35"/>
      <c r="K386" s="35"/>
      <c r="L386" s="35"/>
      <c r="M386" s="36"/>
      <c r="N386" s="35"/>
      <c r="O386" s="35"/>
      <c r="P386" s="36"/>
      <c r="Q386" s="35"/>
      <c r="R386" s="35"/>
      <c r="S386" s="36"/>
      <c r="T386" s="35"/>
      <c r="U386" s="35"/>
      <c r="V386"/>
      <c r="W386"/>
      <c r="X386" s="35"/>
      <c r="Y386" s="35"/>
      <c r="Z386" s="35"/>
      <c r="AA386" s="35"/>
      <c r="AB386" s="35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</row>
    <row r="387" spans="1:258" s="3" customFormat="1">
      <c r="A387"/>
      <c r="B387" s="1"/>
      <c r="C387"/>
      <c r="D387"/>
      <c r="E387"/>
      <c r="F387" s="35"/>
      <c r="G387" s="35"/>
      <c r="H387" s="36"/>
      <c r="I387" s="35"/>
      <c r="J387" s="35"/>
      <c r="K387" s="35"/>
      <c r="L387" s="35"/>
      <c r="M387" s="36"/>
      <c r="N387" s="35"/>
      <c r="O387" s="35"/>
      <c r="P387" s="36"/>
      <c r="Q387" s="35"/>
      <c r="R387" s="35"/>
      <c r="S387" s="36"/>
      <c r="T387" s="35"/>
      <c r="U387" s="35"/>
      <c r="V387"/>
      <c r="W387"/>
      <c r="X387" s="35"/>
      <c r="Y387" s="35"/>
      <c r="Z387" s="35"/>
      <c r="AA387" s="35"/>
      <c r="AB387" s="35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</row>
    <row r="388" spans="1:258" s="3" customFormat="1">
      <c r="A388"/>
      <c r="B388" s="1"/>
      <c r="C388"/>
      <c r="D388"/>
      <c r="E388"/>
      <c r="F388" s="35"/>
      <c r="G388" s="35"/>
      <c r="H388" s="36"/>
      <c r="I388" s="35"/>
      <c r="J388" s="35"/>
      <c r="K388" s="35"/>
      <c r="L388" s="35"/>
      <c r="M388" s="36"/>
      <c r="N388" s="35"/>
      <c r="O388" s="35"/>
      <c r="P388" s="36"/>
      <c r="Q388" s="35"/>
      <c r="R388" s="35"/>
      <c r="S388" s="36"/>
      <c r="T388" s="35"/>
      <c r="U388" s="35"/>
      <c r="V388"/>
      <c r="W388"/>
      <c r="X388" s="35"/>
      <c r="Y388" s="35"/>
      <c r="Z388" s="35"/>
      <c r="AA388" s="35"/>
      <c r="AB388" s="35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</row>
    <row r="389" spans="1:258" s="3" customFormat="1">
      <c r="A389"/>
      <c r="B389" s="1"/>
      <c r="C389"/>
      <c r="D389"/>
      <c r="E389"/>
      <c r="F389" s="35"/>
      <c r="G389" s="35"/>
      <c r="H389" s="36"/>
      <c r="I389" s="35"/>
      <c r="J389" s="35"/>
      <c r="K389" s="35"/>
      <c r="L389" s="35"/>
      <c r="M389" s="36"/>
      <c r="N389" s="35"/>
      <c r="O389" s="35"/>
      <c r="P389" s="36"/>
      <c r="Q389" s="35"/>
      <c r="R389" s="35"/>
      <c r="S389" s="36"/>
      <c r="T389" s="35"/>
      <c r="U389" s="35"/>
      <c r="V389"/>
      <c r="W389"/>
      <c r="X389" s="35"/>
      <c r="Y389" s="35"/>
      <c r="Z389" s="35"/>
      <c r="AA389" s="35"/>
      <c r="AB389" s="35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</row>
    <row r="390" spans="1:258" s="3" customFormat="1">
      <c r="A390"/>
      <c r="B390" s="1"/>
      <c r="C390"/>
      <c r="D390"/>
      <c r="E390"/>
      <c r="F390" s="35"/>
      <c r="G390" s="35"/>
      <c r="H390" s="36"/>
      <c r="I390" s="35"/>
      <c r="J390" s="35"/>
      <c r="K390" s="35"/>
      <c r="L390" s="35"/>
      <c r="M390" s="36"/>
      <c r="N390" s="35"/>
      <c r="O390" s="35"/>
      <c r="P390" s="36"/>
      <c r="Q390" s="35"/>
      <c r="R390" s="35"/>
      <c r="S390" s="36"/>
      <c r="T390" s="35"/>
      <c r="U390" s="35"/>
      <c r="V390"/>
      <c r="W390"/>
      <c r="X390" s="35"/>
      <c r="Y390" s="35"/>
      <c r="Z390" s="35"/>
      <c r="AA390" s="35"/>
      <c r="AB390" s="35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</row>
    <row r="391" spans="1:258" s="3" customFormat="1">
      <c r="A391"/>
      <c r="B391" s="1"/>
      <c r="C391"/>
      <c r="D391"/>
      <c r="E391"/>
      <c r="F391" s="35"/>
      <c r="G391" s="35"/>
      <c r="H391" s="36"/>
      <c r="I391" s="35"/>
      <c r="J391" s="35"/>
      <c r="K391" s="35"/>
      <c r="L391" s="35"/>
      <c r="M391" s="36"/>
      <c r="N391" s="35"/>
      <c r="O391" s="35"/>
      <c r="P391" s="36"/>
      <c r="Q391" s="35"/>
      <c r="R391" s="35"/>
      <c r="S391" s="36"/>
      <c r="T391" s="35"/>
      <c r="U391" s="35"/>
      <c r="V391"/>
      <c r="W391"/>
      <c r="X391" s="35"/>
      <c r="Y391" s="35"/>
      <c r="Z391" s="35"/>
      <c r="AA391" s="35"/>
      <c r="AB391" s="35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</row>
    <row r="392" spans="1:258" s="3" customFormat="1">
      <c r="A392"/>
      <c r="B392" s="1"/>
      <c r="C392"/>
      <c r="D392"/>
      <c r="E392"/>
      <c r="F392" s="35"/>
      <c r="G392" s="35"/>
      <c r="H392" s="36"/>
      <c r="I392" s="35"/>
      <c r="J392" s="35"/>
      <c r="K392" s="35"/>
      <c r="L392" s="35"/>
      <c r="M392" s="36"/>
      <c r="N392" s="35"/>
      <c r="O392" s="35"/>
      <c r="P392" s="36"/>
      <c r="Q392" s="35"/>
      <c r="R392" s="35"/>
      <c r="S392" s="36"/>
      <c r="T392" s="35"/>
      <c r="U392" s="35"/>
      <c r="V392"/>
      <c r="W392"/>
      <c r="X392" s="35"/>
      <c r="Y392" s="35"/>
      <c r="Z392" s="35"/>
      <c r="AA392" s="35"/>
      <c r="AB392" s="35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</row>
    <row r="393" spans="1:258" s="3" customFormat="1">
      <c r="A393"/>
      <c r="B393" s="1"/>
      <c r="C393"/>
      <c r="D393"/>
      <c r="E393"/>
      <c r="F393" s="35"/>
      <c r="G393" s="35"/>
      <c r="H393" s="36"/>
      <c r="I393" s="35"/>
      <c r="J393" s="35"/>
      <c r="K393" s="35"/>
      <c r="L393" s="35"/>
      <c r="M393" s="36"/>
      <c r="N393" s="35"/>
      <c r="O393" s="35"/>
      <c r="P393" s="36"/>
      <c r="Q393" s="35"/>
      <c r="R393" s="35"/>
      <c r="S393" s="36"/>
      <c r="T393" s="35"/>
      <c r="U393" s="35"/>
      <c r="V393"/>
      <c r="W393"/>
      <c r="X393" s="35"/>
      <c r="Y393" s="35"/>
      <c r="Z393" s="35"/>
      <c r="AA393" s="35"/>
      <c r="AB393" s="35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</row>
    <row r="394" spans="1:258" s="3" customFormat="1">
      <c r="A394"/>
      <c r="B394" s="1"/>
      <c r="C394"/>
      <c r="D394"/>
      <c r="E394"/>
      <c r="F394" s="35"/>
      <c r="G394" s="35"/>
      <c r="H394" s="36"/>
      <c r="I394" s="35"/>
      <c r="J394" s="35"/>
      <c r="K394" s="35"/>
      <c r="L394" s="35"/>
      <c r="M394" s="36"/>
      <c r="N394" s="35"/>
      <c r="O394" s="35"/>
      <c r="P394" s="36"/>
      <c r="Q394" s="35"/>
      <c r="R394" s="35"/>
      <c r="S394" s="36"/>
      <c r="T394" s="35"/>
      <c r="U394" s="35"/>
      <c r="V394"/>
      <c r="W394"/>
      <c r="X394" s="35"/>
      <c r="Y394" s="35"/>
      <c r="Z394" s="35"/>
      <c r="AA394" s="35"/>
      <c r="AB394" s="35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</row>
    <row r="395" spans="1:258" s="3" customFormat="1">
      <c r="A395"/>
      <c r="B395" s="1"/>
      <c r="C395"/>
      <c r="D395"/>
      <c r="E395"/>
      <c r="F395" s="35"/>
      <c r="G395" s="35"/>
      <c r="H395" s="36"/>
      <c r="I395" s="35"/>
      <c r="J395" s="35"/>
      <c r="K395" s="35"/>
      <c r="L395" s="35"/>
      <c r="M395" s="36"/>
      <c r="N395" s="35"/>
      <c r="O395" s="35"/>
      <c r="P395" s="36"/>
      <c r="Q395" s="35"/>
      <c r="R395" s="35"/>
      <c r="S395" s="36"/>
      <c r="T395" s="35"/>
      <c r="U395" s="35"/>
      <c r="V395"/>
      <c r="W395"/>
      <c r="X395" s="35"/>
      <c r="Y395" s="35"/>
      <c r="Z395" s="35"/>
      <c r="AA395" s="35"/>
      <c r="AB395" s="3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</row>
    <row r="396" spans="1:258" s="3" customFormat="1">
      <c r="A396"/>
      <c r="B396" s="1"/>
      <c r="C396"/>
      <c r="D396"/>
      <c r="E396"/>
      <c r="F396" s="35"/>
      <c r="G396" s="35"/>
      <c r="H396" s="36"/>
      <c r="I396" s="35"/>
      <c r="J396" s="35"/>
      <c r="K396" s="35"/>
      <c r="L396" s="35"/>
      <c r="M396" s="36"/>
      <c r="N396" s="35"/>
      <c r="O396" s="35"/>
      <c r="P396" s="36"/>
      <c r="Q396" s="35"/>
      <c r="R396" s="35"/>
      <c r="S396" s="36"/>
      <c r="T396" s="35"/>
      <c r="U396" s="35"/>
      <c r="V396"/>
      <c r="W396"/>
      <c r="X396" s="35"/>
      <c r="Y396" s="35"/>
      <c r="Z396" s="35"/>
      <c r="AA396" s="35"/>
      <c r="AB396" s="35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</row>
    <row r="397" spans="1:258" s="3" customFormat="1">
      <c r="A397"/>
      <c r="B397" s="1"/>
      <c r="C397"/>
      <c r="D397"/>
      <c r="E397"/>
      <c r="F397" s="35"/>
      <c r="G397" s="35"/>
      <c r="H397" s="36"/>
      <c r="I397" s="35"/>
      <c r="J397" s="35"/>
      <c r="K397" s="35"/>
      <c r="L397" s="35"/>
      <c r="M397" s="36"/>
      <c r="N397" s="35"/>
      <c r="O397" s="35"/>
      <c r="P397" s="36"/>
      <c r="Q397" s="35"/>
      <c r="R397" s="35"/>
      <c r="S397" s="36"/>
      <c r="T397" s="35"/>
      <c r="U397" s="35"/>
      <c r="V397"/>
      <c r="W397"/>
      <c r="X397" s="35"/>
      <c r="Y397" s="35"/>
      <c r="Z397" s="35"/>
      <c r="AA397" s="35"/>
      <c r="AB397" s="35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</row>
    <row r="398" spans="1:258" s="3" customFormat="1">
      <c r="A398"/>
      <c r="B398" s="1"/>
      <c r="C398"/>
      <c r="D398"/>
      <c r="E398"/>
      <c r="F398" s="35"/>
      <c r="G398" s="35"/>
      <c r="H398" s="36"/>
      <c r="I398" s="35"/>
      <c r="J398" s="35"/>
      <c r="K398" s="35"/>
      <c r="L398" s="35"/>
      <c r="M398" s="36"/>
      <c r="N398" s="35"/>
      <c r="O398" s="35"/>
      <c r="P398" s="36"/>
      <c r="Q398" s="35"/>
      <c r="R398" s="35"/>
      <c r="S398" s="36"/>
      <c r="T398" s="35"/>
      <c r="U398" s="35"/>
      <c r="V398"/>
      <c r="W398"/>
      <c r="X398" s="35"/>
      <c r="Y398" s="35"/>
      <c r="Z398" s="35"/>
      <c r="AA398" s="35"/>
      <c r="AB398" s="35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</row>
    <row r="399" spans="1:258" s="3" customFormat="1">
      <c r="A399"/>
      <c r="B399" s="1"/>
      <c r="C399"/>
      <c r="D399"/>
      <c r="E399"/>
      <c r="F399" s="35"/>
      <c r="G399" s="35"/>
      <c r="H399" s="36"/>
      <c r="I399" s="35"/>
      <c r="J399" s="35"/>
      <c r="K399" s="35"/>
      <c r="L399" s="35"/>
      <c r="M399" s="36"/>
      <c r="N399" s="35"/>
      <c r="O399" s="35"/>
      <c r="P399" s="36"/>
      <c r="Q399" s="35"/>
      <c r="R399" s="35"/>
      <c r="S399" s="36"/>
      <c r="T399" s="35"/>
      <c r="U399" s="35"/>
      <c r="V399"/>
      <c r="W399"/>
      <c r="X399" s="35"/>
      <c r="Y399" s="35"/>
      <c r="Z399" s="35"/>
      <c r="AA399" s="35"/>
      <c r="AB399" s="35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</row>
    <row r="400" spans="1:258" s="3" customFormat="1">
      <c r="A400"/>
      <c r="B400" s="1"/>
      <c r="C400"/>
      <c r="D400"/>
      <c r="E400"/>
      <c r="F400" s="35"/>
      <c r="G400" s="35"/>
      <c r="H400" s="36"/>
      <c r="I400" s="35"/>
      <c r="J400" s="35"/>
      <c r="K400" s="35"/>
      <c r="L400" s="35"/>
      <c r="M400" s="36"/>
      <c r="N400" s="35"/>
      <c r="O400" s="35"/>
      <c r="P400" s="36"/>
      <c r="Q400" s="35"/>
      <c r="R400" s="35"/>
      <c r="S400" s="36"/>
      <c r="T400" s="35"/>
      <c r="U400" s="35"/>
      <c r="V400"/>
      <c r="W400"/>
      <c r="X400" s="35"/>
      <c r="Y400" s="35"/>
      <c r="Z400" s="35"/>
      <c r="AA400" s="35"/>
      <c r="AB400" s="35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</row>
    <row r="401" spans="1:258" s="3" customFormat="1">
      <c r="A401"/>
      <c r="B401" s="1"/>
      <c r="C401"/>
      <c r="D401"/>
      <c r="E401"/>
      <c r="F401" s="35"/>
      <c r="G401" s="35"/>
      <c r="H401" s="36"/>
      <c r="I401" s="35"/>
      <c r="J401" s="35"/>
      <c r="K401" s="35"/>
      <c r="L401" s="35"/>
      <c r="M401" s="36"/>
      <c r="N401" s="35"/>
      <c r="O401" s="35"/>
      <c r="P401" s="36"/>
      <c r="Q401" s="35"/>
      <c r="R401" s="35"/>
      <c r="S401" s="36"/>
      <c r="T401" s="35"/>
      <c r="U401" s="35"/>
      <c r="V401"/>
      <c r="W401"/>
      <c r="X401" s="35"/>
      <c r="Y401" s="35"/>
      <c r="Z401" s="35"/>
      <c r="AA401" s="35"/>
      <c r="AB401" s="35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</row>
    <row r="402" spans="1:258" s="3" customFormat="1">
      <c r="A402"/>
      <c r="B402" s="1"/>
      <c r="C402"/>
      <c r="D402"/>
      <c r="E402"/>
      <c r="F402" s="35"/>
      <c r="G402" s="35"/>
      <c r="H402" s="36"/>
      <c r="I402" s="35"/>
      <c r="J402" s="35"/>
      <c r="K402" s="35"/>
      <c r="L402" s="35"/>
      <c r="M402" s="36"/>
      <c r="N402" s="35"/>
      <c r="O402" s="35"/>
      <c r="P402" s="36"/>
      <c r="Q402" s="35"/>
      <c r="R402" s="35"/>
      <c r="S402" s="36"/>
      <c r="T402" s="35"/>
      <c r="U402" s="35"/>
      <c r="V402"/>
      <c r="W402"/>
      <c r="X402" s="35"/>
      <c r="Y402" s="35"/>
      <c r="Z402" s="35"/>
      <c r="AA402" s="35"/>
      <c r="AB402" s="35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</row>
    <row r="403" spans="1:258" s="3" customFormat="1">
      <c r="A403"/>
      <c r="B403" s="1"/>
      <c r="C403"/>
      <c r="D403"/>
      <c r="E403"/>
      <c r="F403" s="35"/>
      <c r="G403" s="35"/>
      <c r="H403" s="36"/>
      <c r="I403" s="35"/>
      <c r="J403" s="35"/>
      <c r="K403" s="35"/>
      <c r="L403" s="35"/>
      <c r="M403" s="36"/>
      <c r="N403" s="35"/>
      <c r="O403" s="35"/>
      <c r="P403" s="36"/>
      <c r="Q403" s="35"/>
      <c r="R403" s="35"/>
      <c r="S403" s="36"/>
      <c r="T403" s="35"/>
      <c r="U403" s="35"/>
      <c r="V403"/>
      <c r="W403"/>
      <c r="X403" s="35"/>
      <c r="Y403" s="35"/>
      <c r="Z403" s="35"/>
      <c r="AA403" s="35"/>
      <c r="AB403" s="35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</row>
    <row r="404" spans="1:258" s="3" customFormat="1">
      <c r="A404"/>
      <c r="B404" s="1"/>
      <c r="C404"/>
      <c r="D404"/>
      <c r="E404"/>
      <c r="F404" s="35"/>
      <c r="G404" s="35"/>
      <c r="H404" s="36"/>
      <c r="I404" s="35"/>
      <c r="J404" s="35"/>
      <c r="K404" s="35"/>
      <c r="L404" s="35"/>
      <c r="M404" s="36"/>
      <c r="N404" s="35"/>
      <c r="O404" s="35"/>
      <c r="P404" s="36"/>
      <c r="Q404" s="35"/>
      <c r="R404" s="35"/>
      <c r="S404" s="36"/>
      <c r="T404" s="35"/>
      <c r="U404" s="35"/>
      <c r="V404"/>
      <c r="W404"/>
      <c r="X404" s="35"/>
      <c r="Y404" s="35"/>
      <c r="Z404" s="35"/>
      <c r="AA404" s="35"/>
      <c r="AB404" s="35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</row>
    <row r="405" spans="1:258" s="3" customFormat="1">
      <c r="A405"/>
      <c r="B405" s="1"/>
      <c r="C405"/>
      <c r="D405"/>
      <c r="E405"/>
      <c r="F405" s="35"/>
      <c r="G405" s="35"/>
      <c r="H405" s="36"/>
      <c r="I405" s="35"/>
      <c r="J405" s="35"/>
      <c r="K405" s="35"/>
      <c r="L405" s="35"/>
      <c r="M405" s="36"/>
      <c r="N405" s="35"/>
      <c r="O405" s="35"/>
      <c r="P405" s="36"/>
      <c r="Q405" s="35"/>
      <c r="R405" s="35"/>
      <c r="S405" s="36"/>
      <c r="T405" s="35"/>
      <c r="U405" s="35"/>
      <c r="V405"/>
      <c r="W405"/>
      <c r="X405" s="35"/>
      <c r="Y405" s="35"/>
      <c r="Z405" s="35"/>
      <c r="AA405" s="35"/>
      <c r="AB405" s="3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</row>
    <row r="406" spans="1:258" s="3" customFormat="1">
      <c r="A406"/>
      <c r="B406" s="1"/>
      <c r="C406"/>
      <c r="D406"/>
      <c r="E406"/>
      <c r="F406" s="35"/>
      <c r="G406" s="35"/>
      <c r="H406" s="36"/>
      <c r="I406" s="35"/>
      <c r="J406" s="35"/>
      <c r="K406" s="35"/>
      <c r="L406" s="35"/>
      <c r="M406" s="36"/>
      <c r="N406" s="35"/>
      <c r="O406" s="35"/>
      <c r="P406" s="36"/>
      <c r="Q406" s="35"/>
      <c r="R406" s="35"/>
      <c r="S406" s="36"/>
      <c r="T406" s="35"/>
      <c r="U406" s="35"/>
      <c r="V406"/>
      <c r="W406"/>
      <c r="X406" s="35"/>
      <c r="Y406" s="35"/>
      <c r="Z406" s="35"/>
      <c r="AA406" s="35"/>
      <c r="AB406" s="35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</row>
    <row r="407" spans="1:258" s="3" customFormat="1">
      <c r="A407"/>
      <c r="B407" s="1"/>
      <c r="C407"/>
      <c r="D407"/>
      <c r="E407"/>
      <c r="F407" s="35"/>
      <c r="G407" s="35"/>
      <c r="H407" s="36"/>
      <c r="I407" s="35"/>
      <c r="J407" s="35"/>
      <c r="K407" s="35"/>
      <c r="L407" s="35"/>
      <c r="M407" s="36"/>
      <c r="N407" s="35"/>
      <c r="O407" s="35"/>
      <c r="P407" s="36"/>
      <c r="Q407" s="35"/>
      <c r="R407" s="35"/>
      <c r="S407" s="36"/>
      <c r="T407" s="35"/>
      <c r="U407" s="35"/>
      <c r="V407"/>
      <c r="W407"/>
      <c r="X407" s="35"/>
      <c r="Y407" s="35"/>
      <c r="Z407" s="35"/>
      <c r="AA407" s="35"/>
      <c r="AB407" s="35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</row>
    <row r="408" spans="1:258" s="3" customFormat="1">
      <c r="A408"/>
      <c r="B408" s="1"/>
      <c r="C408"/>
      <c r="D408"/>
      <c r="E408"/>
      <c r="F408" s="35"/>
      <c r="G408" s="35"/>
      <c r="H408" s="36"/>
      <c r="I408" s="35"/>
      <c r="J408" s="35"/>
      <c r="K408" s="35"/>
      <c r="L408" s="35"/>
      <c r="M408" s="36"/>
      <c r="N408" s="35"/>
      <c r="O408" s="35"/>
      <c r="P408" s="36"/>
      <c r="Q408" s="35"/>
      <c r="R408" s="35"/>
      <c r="S408" s="36"/>
      <c r="T408" s="35"/>
      <c r="U408" s="35"/>
      <c r="V408"/>
      <c r="W408"/>
      <c r="X408" s="35"/>
      <c r="Y408" s="35"/>
      <c r="Z408" s="35"/>
      <c r="AA408" s="35"/>
      <c r="AB408" s="35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</row>
    <row r="409" spans="1:258" s="3" customFormat="1">
      <c r="A409"/>
      <c r="B409" s="1"/>
      <c r="C409"/>
      <c r="D409"/>
      <c r="E409"/>
      <c r="F409" s="35"/>
      <c r="G409" s="35"/>
      <c r="H409" s="36"/>
      <c r="I409" s="35"/>
      <c r="J409" s="35"/>
      <c r="K409" s="35"/>
      <c r="L409" s="35"/>
      <c r="M409" s="36"/>
      <c r="N409" s="35"/>
      <c r="O409" s="35"/>
      <c r="P409" s="36"/>
      <c r="Q409" s="35"/>
      <c r="R409" s="35"/>
      <c r="S409" s="36"/>
      <c r="T409" s="35"/>
      <c r="U409" s="35"/>
      <c r="V409"/>
      <c r="W409"/>
      <c r="X409" s="35"/>
      <c r="Y409" s="35"/>
      <c r="Z409" s="35"/>
      <c r="AA409" s="35"/>
      <c r="AB409" s="35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</row>
    <row r="410" spans="1:258" s="3" customFormat="1">
      <c r="A410"/>
      <c r="B410" s="1"/>
      <c r="C410"/>
      <c r="D410"/>
      <c r="E410"/>
      <c r="F410" s="35"/>
      <c r="G410" s="35"/>
      <c r="H410" s="36"/>
      <c r="I410" s="35"/>
      <c r="J410" s="35"/>
      <c r="K410" s="35"/>
      <c r="L410" s="35"/>
      <c r="M410" s="36"/>
      <c r="N410" s="35"/>
      <c r="O410" s="35"/>
      <c r="P410" s="36"/>
      <c r="Q410" s="35"/>
      <c r="R410" s="35"/>
      <c r="S410" s="36"/>
      <c r="T410" s="35"/>
      <c r="U410" s="35"/>
      <c r="V410"/>
      <c r="W410"/>
      <c r="X410" s="35"/>
      <c r="Y410" s="35"/>
      <c r="Z410" s="35"/>
      <c r="AA410" s="35"/>
      <c r="AB410" s="35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</row>
    <row r="411" spans="1:258" s="3" customFormat="1">
      <c r="A411"/>
      <c r="B411" s="1"/>
      <c r="C411"/>
      <c r="D411"/>
      <c r="E411"/>
      <c r="F411" s="35"/>
      <c r="G411" s="35"/>
      <c r="H411" s="36"/>
      <c r="I411" s="35"/>
      <c r="J411" s="35"/>
      <c r="K411" s="35"/>
      <c r="L411" s="35"/>
      <c r="M411" s="36"/>
      <c r="N411" s="35"/>
      <c r="O411" s="35"/>
      <c r="P411" s="36"/>
      <c r="Q411" s="35"/>
      <c r="R411" s="35"/>
      <c r="S411" s="36"/>
      <c r="T411" s="35"/>
      <c r="U411" s="35"/>
      <c r="V411"/>
      <c r="W411"/>
      <c r="X411" s="35"/>
      <c r="Y411" s="35"/>
      <c r="Z411" s="35"/>
      <c r="AA411" s="35"/>
      <c r="AB411" s="35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</row>
    <row r="412" spans="1:258" s="3" customFormat="1">
      <c r="A412"/>
      <c r="B412" s="1"/>
      <c r="C412"/>
      <c r="D412"/>
      <c r="E412"/>
      <c r="F412" s="35"/>
      <c r="G412" s="35"/>
      <c r="H412" s="36"/>
      <c r="I412" s="35"/>
      <c r="J412" s="35"/>
      <c r="K412" s="35"/>
      <c r="L412" s="35"/>
      <c r="M412" s="36"/>
      <c r="N412" s="35"/>
      <c r="O412" s="35"/>
      <c r="P412" s="36"/>
      <c r="Q412" s="35"/>
      <c r="R412" s="35"/>
      <c r="S412" s="36"/>
      <c r="T412" s="35"/>
      <c r="U412" s="35"/>
      <c r="V412"/>
      <c r="W412"/>
      <c r="X412" s="35"/>
      <c r="Y412" s="35"/>
      <c r="Z412" s="35"/>
      <c r="AA412" s="35"/>
      <c r="AB412" s="35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</row>
    <row r="413" spans="1:258" s="3" customFormat="1">
      <c r="A413"/>
      <c r="B413" s="1"/>
      <c r="C413"/>
      <c r="D413"/>
      <c r="E413"/>
      <c r="F413" s="35"/>
      <c r="G413" s="35"/>
      <c r="H413" s="36"/>
      <c r="I413" s="35"/>
      <c r="J413" s="35"/>
      <c r="K413" s="35"/>
      <c r="L413" s="35"/>
      <c r="M413" s="36"/>
      <c r="N413" s="35"/>
      <c r="O413" s="35"/>
      <c r="P413" s="36"/>
      <c r="Q413" s="35"/>
      <c r="R413" s="35"/>
      <c r="S413" s="36"/>
      <c r="T413" s="35"/>
      <c r="U413" s="35"/>
      <c r="V413"/>
      <c r="W413"/>
      <c r="X413" s="35"/>
      <c r="Y413" s="35"/>
      <c r="Z413" s="35"/>
      <c r="AA413" s="35"/>
      <c r="AB413" s="35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</row>
    <row r="414" spans="1:258" s="3" customFormat="1">
      <c r="A414"/>
      <c r="B414" s="1"/>
      <c r="C414"/>
      <c r="D414"/>
      <c r="E414"/>
      <c r="F414" s="35"/>
      <c r="G414" s="35"/>
      <c r="H414" s="36"/>
      <c r="I414" s="35"/>
      <c r="J414" s="35"/>
      <c r="K414" s="35"/>
      <c r="L414" s="35"/>
      <c r="M414" s="36"/>
      <c r="N414" s="35"/>
      <c r="O414" s="35"/>
      <c r="P414" s="36"/>
      <c r="Q414" s="35"/>
      <c r="R414" s="35"/>
      <c r="S414" s="36"/>
      <c r="T414" s="35"/>
      <c r="U414" s="35"/>
      <c r="V414"/>
      <c r="W414"/>
      <c r="X414" s="35"/>
      <c r="Y414" s="35"/>
      <c r="Z414" s="35"/>
      <c r="AA414" s="35"/>
      <c r="AB414" s="35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</row>
    <row r="415" spans="1:258" s="3" customFormat="1">
      <c r="A415"/>
      <c r="B415" s="1"/>
      <c r="C415"/>
      <c r="D415"/>
      <c r="E415"/>
      <c r="F415" s="35"/>
      <c r="G415" s="35"/>
      <c r="H415" s="36"/>
      <c r="I415" s="35"/>
      <c r="J415" s="35"/>
      <c r="K415" s="35"/>
      <c r="L415" s="35"/>
      <c r="M415" s="36"/>
      <c r="N415" s="35"/>
      <c r="O415" s="35"/>
      <c r="P415" s="36"/>
      <c r="Q415" s="35"/>
      <c r="R415" s="35"/>
      <c r="S415" s="36"/>
      <c r="T415" s="35"/>
      <c r="U415" s="35"/>
      <c r="V415"/>
      <c r="W415"/>
      <c r="X415" s="35"/>
      <c r="Y415" s="35"/>
      <c r="Z415" s="35"/>
      <c r="AA415" s="35"/>
      <c r="AB415" s="3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</row>
    <row r="416" spans="1:258" s="3" customFormat="1">
      <c r="A416"/>
      <c r="B416" s="1"/>
      <c r="C416"/>
      <c r="D416"/>
      <c r="E416"/>
      <c r="F416" s="35"/>
      <c r="G416" s="35"/>
      <c r="H416" s="36"/>
      <c r="I416" s="35"/>
      <c r="J416" s="35"/>
      <c r="K416" s="35"/>
      <c r="L416" s="35"/>
      <c r="M416" s="36"/>
      <c r="N416" s="35"/>
      <c r="O416" s="35"/>
      <c r="P416" s="36"/>
      <c r="Q416" s="35"/>
      <c r="R416" s="35"/>
      <c r="S416" s="36"/>
      <c r="T416" s="35"/>
      <c r="U416" s="35"/>
      <c r="V416"/>
      <c r="W416"/>
      <c r="X416" s="35"/>
      <c r="Y416" s="35"/>
      <c r="Z416" s="35"/>
      <c r="AA416" s="35"/>
      <c r="AB416" s="35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</row>
    <row r="417" spans="1:258" s="3" customFormat="1">
      <c r="A417"/>
      <c r="B417" s="1"/>
      <c r="C417"/>
      <c r="D417"/>
      <c r="E417"/>
      <c r="F417" s="35"/>
      <c r="G417" s="35"/>
      <c r="H417" s="36"/>
      <c r="I417" s="35"/>
      <c r="J417" s="35"/>
      <c r="K417" s="35"/>
      <c r="L417" s="35"/>
      <c r="M417" s="36"/>
      <c r="N417" s="35"/>
      <c r="O417" s="35"/>
      <c r="P417" s="36"/>
      <c r="Q417" s="35"/>
      <c r="R417" s="35"/>
      <c r="S417" s="36"/>
      <c r="T417" s="35"/>
      <c r="U417" s="35"/>
      <c r="V417"/>
      <c r="W417"/>
      <c r="X417" s="35"/>
      <c r="Y417" s="35"/>
      <c r="Z417" s="35"/>
      <c r="AA417" s="35"/>
      <c r="AB417" s="35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</row>
    <row r="418" spans="1:258" s="3" customFormat="1">
      <c r="A418"/>
      <c r="B418" s="1"/>
      <c r="C418"/>
      <c r="D418"/>
      <c r="E418"/>
      <c r="F418" s="35"/>
      <c r="G418" s="35"/>
      <c r="H418" s="36"/>
      <c r="I418" s="35"/>
      <c r="J418" s="35"/>
      <c r="K418" s="35"/>
      <c r="L418" s="35"/>
      <c r="M418" s="36"/>
      <c r="N418" s="35"/>
      <c r="O418" s="35"/>
      <c r="P418" s="36"/>
      <c r="Q418" s="35"/>
      <c r="R418" s="35"/>
      <c r="S418" s="36"/>
      <c r="T418" s="35"/>
      <c r="U418" s="35"/>
      <c r="V418"/>
      <c r="W418"/>
      <c r="X418" s="35"/>
      <c r="Y418" s="35"/>
      <c r="Z418" s="35"/>
      <c r="AA418" s="35"/>
      <c r="AB418" s="35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</row>
    <row r="419" spans="1:258" s="3" customFormat="1">
      <c r="A419"/>
      <c r="B419" s="1"/>
      <c r="C419"/>
      <c r="D419"/>
      <c r="E419"/>
      <c r="F419" s="35"/>
      <c r="G419" s="35"/>
      <c r="H419" s="36"/>
      <c r="I419" s="35"/>
      <c r="J419" s="35"/>
      <c r="K419" s="35"/>
      <c r="L419" s="35"/>
      <c r="M419" s="36"/>
      <c r="N419" s="35"/>
      <c r="O419" s="35"/>
      <c r="P419" s="36"/>
      <c r="Q419" s="35"/>
      <c r="R419" s="35"/>
      <c r="S419" s="36"/>
      <c r="T419" s="35"/>
      <c r="U419" s="35"/>
      <c r="V419"/>
      <c r="W419"/>
      <c r="X419" s="35"/>
      <c r="Y419" s="35"/>
      <c r="Z419" s="35"/>
      <c r="AA419" s="35"/>
      <c r="AB419" s="35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</row>
    <row r="420" spans="1:258" s="3" customFormat="1">
      <c r="A420"/>
      <c r="B420" s="1"/>
      <c r="C420"/>
      <c r="D420"/>
      <c r="E420"/>
      <c r="F420" s="35"/>
      <c r="G420" s="35"/>
      <c r="H420" s="36"/>
      <c r="I420" s="35"/>
      <c r="J420" s="35"/>
      <c r="K420" s="35"/>
      <c r="L420" s="35"/>
      <c r="M420" s="36"/>
      <c r="N420" s="35"/>
      <c r="O420" s="35"/>
      <c r="P420" s="36"/>
      <c r="Q420" s="35"/>
      <c r="R420" s="35"/>
      <c r="S420" s="36"/>
      <c r="T420" s="35"/>
      <c r="U420" s="35"/>
      <c r="V420"/>
      <c r="W420"/>
      <c r="X420" s="35"/>
      <c r="Y420" s="35"/>
      <c r="Z420" s="35"/>
      <c r="AA420" s="35"/>
      <c r="AB420" s="35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</row>
    <row r="421" spans="1:258" s="3" customFormat="1">
      <c r="A421"/>
      <c r="B421" s="1"/>
      <c r="C421"/>
      <c r="D421"/>
      <c r="E421"/>
      <c r="F421" s="35"/>
      <c r="G421" s="35"/>
      <c r="H421" s="36"/>
      <c r="I421" s="35"/>
      <c r="J421" s="35"/>
      <c r="K421" s="35"/>
      <c r="L421" s="35"/>
      <c r="M421" s="36"/>
      <c r="N421" s="35"/>
      <c r="O421" s="35"/>
      <c r="P421" s="36"/>
      <c r="Q421" s="35"/>
      <c r="R421" s="35"/>
      <c r="S421" s="36"/>
      <c r="T421" s="35"/>
      <c r="U421" s="35"/>
      <c r="V421"/>
      <c r="W421"/>
      <c r="X421" s="35"/>
      <c r="Y421" s="35"/>
      <c r="Z421" s="35"/>
      <c r="AA421" s="35"/>
      <c r="AB421" s="35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</row>
    <row r="422" spans="1:258" s="3" customFormat="1">
      <c r="A422"/>
      <c r="B422" s="1"/>
      <c r="C422"/>
      <c r="D422"/>
      <c r="E422"/>
      <c r="F422" s="35"/>
      <c r="G422" s="35"/>
      <c r="H422" s="36"/>
      <c r="I422" s="35"/>
      <c r="J422" s="35"/>
      <c r="K422" s="35"/>
      <c r="L422" s="35"/>
      <c r="M422" s="36"/>
      <c r="N422" s="35"/>
      <c r="O422" s="35"/>
      <c r="P422" s="36"/>
      <c r="Q422" s="35"/>
      <c r="R422" s="35"/>
      <c r="S422" s="36"/>
      <c r="T422" s="35"/>
      <c r="U422" s="35"/>
      <c r="V422"/>
      <c r="W422"/>
      <c r="X422" s="35"/>
      <c r="Y422" s="35"/>
      <c r="Z422" s="35"/>
      <c r="AA422" s="35"/>
      <c r="AB422" s="35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</row>
    <row r="423" spans="1:258" s="3" customFormat="1">
      <c r="A423"/>
      <c r="B423" s="1"/>
      <c r="C423"/>
      <c r="D423"/>
      <c r="E423"/>
      <c r="F423" s="35"/>
      <c r="G423" s="35"/>
      <c r="H423" s="36"/>
      <c r="I423" s="35"/>
      <c r="J423" s="35"/>
      <c r="K423" s="35"/>
      <c r="L423" s="35"/>
      <c r="M423" s="36"/>
      <c r="N423" s="35"/>
      <c r="O423" s="35"/>
      <c r="P423" s="36"/>
      <c r="Q423" s="35"/>
      <c r="R423" s="35"/>
      <c r="S423" s="36"/>
      <c r="T423" s="35"/>
      <c r="U423" s="35"/>
      <c r="V423"/>
      <c r="W423"/>
      <c r="X423" s="35"/>
      <c r="Y423" s="35"/>
      <c r="Z423" s="35"/>
      <c r="AA423" s="35"/>
      <c r="AB423" s="35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</row>
    <row r="424" spans="1:258" s="3" customFormat="1">
      <c r="A424"/>
      <c r="B424" s="1"/>
      <c r="C424"/>
      <c r="D424"/>
      <c r="E424"/>
      <c r="F424" s="35"/>
      <c r="G424" s="35"/>
      <c r="H424" s="36"/>
      <c r="I424" s="35"/>
      <c r="J424" s="35"/>
      <c r="K424" s="35"/>
      <c r="L424" s="35"/>
      <c r="M424" s="36"/>
      <c r="N424" s="35"/>
      <c r="O424" s="35"/>
      <c r="P424" s="36"/>
      <c r="Q424" s="35"/>
      <c r="R424" s="35"/>
      <c r="S424" s="36"/>
      <c r="T424" s="35"/>
      <c r="U424" s="35"/>
      <c r="V424"/>
      <c r="W424"/>
      <c r="X424" s="35"/>
      <c r="Y424" s="35"/>
      <c r="Z424" s="35"/>
      <c r="AA424" s="35"/>
      <c r="AB424" s="35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</row>
    <row r="425" spans="1:258" s="3" customFormat="1">
      <c r="A425"/>
      <c r="B425" s="1"/>
      <c r="C425"/>
      <c r="D425"/>
      <c r="E425"/>
      <c r="F425" s="35"/>
      <c r="G425" s="35"/>
      <c r="H425" s="36"/>
      <c r="I425" s="35"/>
      <c r="J425" s="35"/>
      <c r="K425" s="35"/>
      <c r="L425" s="35"/>
      <c r="M425" s="36"/>
      <c r="N425" s="35"/>
      <c r="O425" s="35"/>
      <c r="P425" s="36"/>
      <c r="Q425" s="35"/>
      <c r="R425" s="35"/>
      <c r="S425" s="36"/>
      <c r="T425" s="35"/>
      <c r="U425" s="35"/>
      <c r="V425"/>
      <c r="W425"/>
      <c r="X425" s="35"/>
      <c r="Y425" s="35"/>
      <c r="Z425" s="35"/>
      <c r="AA425" s="35"/>
      <c r="AB425" s="3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</row>
    <row r="426" spans="1:258" s="3" customFormat="1">
      <c r="A426"/>
      <c r="B426" s="1"/>
      <c r="C426"/>
      <c r="D426"/>
      <c r="E426"/>
      <c r="F426" s="35"/>
      <c r="G426" s="35"/>
      <c r="H426" s="36"/>
      <c r="I426" s="35"/>
      <c r="J426" s="35"/>
      <c r="K426" s="35"/>
      <c r="L426" s="35"/>
      <c r="M426" s="36"/>
      <c r="N426" s="35"/>
      <c r="O426" s="35"/>
      <c r="P426" s="36"/>
      <c r="Q426" s="35"/>
      <c r="R426" s="35"/>
      <c r="S426" s="36"/>
      <c r="T426" s="35"/>
      <c r="U426" s="35"/>
      <c r="V426"/>
      <c r="W426"/>
      <c r="X426" s="35"/>
      <c r="Y426" s="35"/>
      <c r="Z426" s="35"/>
      <c r="AA426" s="35"/>
      <c r="AB426" s="35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</row>
    <row r="427" spans="1:258" s="3" customFormat="1">
      <c r="A427"/>
      <c r="B427" s="1"/>
      <c r="C427"/>
      <c r="D427"/>
      <c r="E427"/>
      <c r="F427" s="35"/>
      <c r="G427" s="35"/>
      <c r="H427" s="36"/>
      <c r="I427" s="35"/>
      <c r="J427" s="35"/>
      <c r="K427" s="35"/>
      <c r="L427" s="35"/>
      <c r="M427" s="36"/>
      <c r="N427" s="35"/>
      <c r="O427" s="35"/>
      <c r="P427" s="36"/>
      <c r="Q427" s="35"/>
      <c r="R427" s="35"/>
      <c r="S427" s="36"/>
      <c r="T427" s="35"/>
      <c r="U427" s="35"/>
      <c r="V427"/>
      <c r="W427"/>
      <c r="X427" s="35"/>
      <c r="Y427" s="35"/>
      <c r="Z427" s="35"/>
      <c r="AA427" s="35"/>
      <c r="AB427" s="35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</row>
    <row r="428" spans="1:258" s="3" customFormat="1">
      <c r="A428"/>
      <c r="B428" s="1"/>
      <c r="C428"/>
      <c r="D428"/>
      <c r="E428"/>
      <c r="F428" s="35"/>
      <c r="G428" s="35"/>
      <c r="H428" s="36"/>
      <c r="I428" s="35"/>
      <c r="J428" s="35"/>
      <c r="K428" s="35"/>
      <c r="L428" s="35"/>
      <c r="M428" s="36"/>
      <c r="N428" s="35"/>
      <c r="O428" s="35"/>
      <c r="P428" s="36"/>
      <c r="Q428" s="35"/>
      <c r="R428" s="35"/>
      <c r="S428" s="36"/>
      <c r="T428" s="35"/>
      <c r="U428" s="35"/>
      <c r="V428"/>
      <c r="W428"/>
      <c r="X428" s="35"/>
      <c r="Y428" s="35"/>
      <c r="Z428" s="35"/>
      <c r="AA428" s="35"/>
      <c r="AB428" s="35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</row>
    <row r="429" spans="1:258" s="3" customFormat="1">
      <c r="A429"/>
      <c r="B429" s="1"/>
      <c r="C429"/>
      <c r="D429"/>
      <c r="E429"/>
      <c r="F429" s="35"/>
      <c r="G429" s="35"/>
      <c r="H429" s="36"/>
      <c r="I429" s="35"/>
      <c r="J429" s="35"/>
      <c r="K429" s="35"/>
      <c r="L429" s="35"/>
      <c r="M429" s="36"/>
      <c r="N429" s="35"/>
      <c r="O429" s="35"/>
      <c r="P429" s="36"/>
      <c r="Q429" s="35"/>
      <c r="R429" s="35"/>
      <c r="S429" s="36"/>
      <c r="T429" s="35"/>
      <c r="U429" s="35"/>
      <c r="V429"/>
      <c r="W429"/>
      <c r="X429" s="35"/>
      <c r="Y429" s="35"/>
      <c r="Z429" s="35"/>
      <c r="AA429" s="35"/>
      <c r="AB429" s="35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</row>
    <row r="430" spans="1:258" s="3" customFormat="1">
      <c r="A430"/>
      <c r="B430" s="1"/>
      <c r="C430"/>
      <c r="D430"/>
      <c r="E430"/>
      <c r="F430" s="35"/>
      <c r="G430" s="35"/>
      <c r="H430" s="36"/>
      <c r="I430" s="35"/>
      <c r="J430" s="35"/>
      <c r="K430" s="35"/>
      <c r="L430" s="35"/>
      <c r="M430" s="36"/>
      <c r="N430" s="35"/>
      <c r="O430" s="35"/>
      <c r="P430" s="36"/>
      <c r="Q430" s="35"/>
      <c r="R430" s="35"/>
      <c r="S430" s="36"/>
      <c r="T430" s="35"/>
      <c r="U430" s="35"/>
      <c r="V430"/>
      <c r="W430"/>
      <c r="X430" s="35"/>
      <c r="Y430" s="35"/>
      <c r="Z430" s="35"/>
      <c r="AA430" s="35"/>
      <c r="AB430" s="35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</row>
    <row r="431" spans="1:258" s="3" customFormat="1">
      <c r="A431"/>
      <c r="B431" s="1"/>
      <c r="C431"/>
      <c r="D431"/>
      <c r="E431"/>
      <c r="F431" s="35"/>
      <c r="G431" s="35"/>
      <c r="H431" s="36"/>
      <c r="I431" s="35"/>
      <c r="J431" s="35"/>
      <c r="K431" s="35"/>
      <c r="L431" s="35"/>
      <c r="M431" s="36"/>
      <c r="N431" s="35"/>
      <c r="O431" s="35"/>
      <c r="P431" s="36"/>
      <c r="Q431" s="35"/>
      <c r="R431" s="35"/>
      <c r="S431" s="36"/>
      <c r="T431" s="35"/>
      <c r="U431" s="35"/>
      <c r="V431"/>
      <c r="W431"/>
      <c r="X431" s="35"/>
      <c r="Y431" s="35"/>
      <c r="Z431" s="35"/>
      <c r="AA431" s="35"/>
      <c r="AB431" s="35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</row>
    <row r="432" spans="1:258" s="3" customFormat="1">
      <c r="A432"/>
      <c r="B432" s="1"/>
      <c r="C432"/>
      <c r="D432"/>
      <c r="E432"/>
      <c r="F432" s="35"/>
      <c r="G432" s="35"/>
      <c r="H432" s="36"/>
      <c r="I432" s="35"/>
      <c r="J432" s="35"/>
      <c r="K432" s="35"/>
      <c r="L432" s="35"/>
      <c r="M432" s="36"/>
      <c r="N432" s="35"/>
      <c r="O432" s="35"/>
      <c r="P432" s="36"/>
      <c r="Q432" s="35"/>
      <c r="R432" s="35"/>
      <c r="S432" s="36"/>
      <c r="T432" s="35"/>
      <c r="U432" s="35"/>
      <c r="V432"/>
      <c r="W432"/>
      <c r="X432" s="35"/>
      <c r="Y432" s="35"/>
      <c r="Z432" s="35"/>
      <c r="AA432" s="35"/>
      <c r="AB432" s="35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</row>
    <row r="433" spans="1:258" s="3" customFormat="1">
      <c r="A433"/>
      <c r="B433" s="1"/>
      <c r="C433"/>
      <c r="D433"/>
      <c r="E433"/>
      <c r="F433" s="35"/>
      <c r="G433" s="35"/>
      <c r="H433" s="36"/>
      <c r="I433" s="35"/>
      <c r="J433" s="35"/>
      <c r="K433" s="35"/>
      <c r="L433" s="35"/>
      <c r="M433" s="36"/>
      <c r="N433" s="35"/>
      <c r="O433" s="35"/>
      <c r="P433" s="36"/>
      <c r="Q433" s="35"/>
      <c r="R433" s="35"/>
      <c r="S433" s="36"/>
      <c r="T433" s="35"/>
      <c r="U433" s="35"/>
      <c r="V433"/>
      <c r="W433"/>
      <c r="X433" s="35"/>
      <c r="Y433" s="35"/>
      <c r="Z433" s="35"/>
      <c r="AA433" s="35"/>
      <c r="AB433" s="35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</row>
    <row r="434" spans="1:258" s="3" customFormat="1">
      <c r="A434"/>
      <c r="B434" s="1"/>
      <c r="C434"/>
      <c r="D434"/>
      <c r="E434"/>
      <c r="F434" s="35"/>
      <c r="G434" s="35"/>
      <c r="H434" s="36"/>
      <c r="I434" s="35"/>
      <c r="J434" s="35"/>
      <c r="K434" s="35"/>
      <c r="L434" s="35"/>
      <c r="M434" s="36"/>
      <c r="N434" s="35"/>
      <c r="O434" s="35"/>
      <c r="P434" s="36"/>
      <c r="Q434" s="35"/>
      <c r="R434" s="35"/>
      <c r="S434" s="36"/>
      <c r="T434" s="35"/>
      <c r="U434" s="35"/>
      <c r="V434"/>
      <c r="W434"/>
      <c r="X434" s="35"/>
      <c r="Y434" s="35"/>
      <c r="Z434" s="35"/>
      <c r="AA434" s="35"/>
      <c r="AB434" s="35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</row>
    <row r="435" spans="1:258" s="3" customFormat="1">
      <c r="A435"/>
      <c r="B435" s="1"/>
      <c r="C435"/>
      <c r="D435"/>
      <c r="E435"/>
      <c r="F435" s="35"/>
      <c r="G435" s="35"/>
      <c r="H435" s="36"/>
      <c r="I435" s="35"/>
      <c r="J435" s="35"/>
      <c r="K435" s="35"/>
      <c r="L435" s="35"/>
      <c r="M435" s="36"/>
      <c r="N435" s="35"/>
      <c r="O435" s="35"/>
      <c r="P435" s="36"/>
      <c r="Q435" s="35"/>
      <c r="R435" s="35"/>
      <c r="S435" s="36"/>
      <c r="T435" s="35"/>
      <c r="U435" s="35"/>
      <c r="V435"/>
      <c r="W435"/>
      <c r="X435" s="35"/>
      <c r="Y435" s="35"/>
      <c r="Z435" s="35"/>
      <c r="AA435" s="35"/>
      <c r="AB435" s="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</row>
    <row r="436" spans="1:258" s="3" customFormat="1">
      <c r="A436"/>
      <c r="B436" s="1"/>
      <c r="C436"/>
      <c r="D436"/>
      <c r="E436"/>
      <c r="F436" s="35"/>
      <c r="G436" s="35"/>
      <c r="H436" s="36"/>
      <c r="I436" s="35"/>
      <c r="J436" s="35"/>
      <c r="K436" s="35"/>
      <c r="L436" s="35"/>
      <c r="M436" s="36"/>
      <c r="N436" s="35"/>
      <c r="O436" s="35"/>
      <c r="P436" s="36"/>
      <c r="Q436" s="35"/>
      <c r="R436" s="35"/>
      <c r="S436" s="36"/>
      <c r="T436" s="35"/>
      <c r="U436" s="35"/>
      <c r="V436"/>
      <c r="W436"/>
      <c r="X436" s="35"/>
      <c r="Y436" s="35"/>
      <c r="Z436" s="35"/>
      <c r="AA436" s="35"/>
      <c r="AB436" s="35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</row>
    <row r="437" spans="1:258" s="3" customFormat="1">
      <c r="A437"/>
      <c r="B437" s="1"/>
      <c r="C437"/>
      <c r="D437"/>
      <c r="E437"/>
      <c r="F437" s="35"/>
      <c r="G437" s="35"/>
      <c r="H437" s="36"/>
      <c r="I437" s="35"/>
      <c r="J437" s="35"/>
      <c r="K437" s="35"/>
      <c r="L437" s="35"/>
      <c r="M437" s="36"/>
      <c r="N437" s="35"/>
      <c r="O437" s="35"/>
      <c r="P437" s="36"/>
      <c r="Q437" s="35"/>
      <c r="R437" s="35"/>
      <c r="S437" s="36"/>
      <c r="T437" s="35"/>
      <c r="U437" s="35"/>
      <c r="V437"/>
      <c r="W437"/>
      <c r="X437" s="35"/>
      <c r="Y437" s="35"/>
      <c r="Z437" s="35"/>
      <c r="AA437" s="35"/>
      <c r="AB437" s="35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</row>
    <row r="438" spans="1:258" s="3" customFormat="1">
      <c r="A438"/>
      <c r="B438" s="1"/>
      <c r="C438"/>
      <c r="D438"/>
      <c r="E438"/>
      <c r="F438" s="35"/>
      <c r="G438" s="35"/>
      <c r="H438" s="36"/>
      <c r="I438" s="35"/>
      <c r="J438" s="35"/>
      <c r="K438" s="35"/>
      <c r="L438" s="35"/>
      <c r="M438" s="36"/>
      <c r="N438" s="35"/>
      <c r="O438" s="35"/>
      <c r="P438" s="36"/>
      <c r="Q438" s="35"/>
      <c r="R438" s="35"/>
      <c r="S438" s="36"/>
      <c r="T438" s="35"/>
      <c r="U438" s="35"/>
      <c r="V438"/>
      <c r="W438"/>
      <c r="X438" s="35"/>
      <c r="Y438" s="35"/>
      <c r="Z438" s="35"/>
      <c r="AA438" s="35"/>
      <c r="AB438" s="35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</row>
    <row r="439" spans="1:258" s="3" customFormat="1">
      <c r="A439"/>
      <c r="B439" s="1"/>
      <c r="C439"/>
      <c r="D439"/>
      <c r="E439"/>
      <c r="F439" s="35"/>
      <c r="G439" s="35"/>
      <c r="H439" s="36"/>
      <c r="I439" s="35"/>
      <c r="J439" s="35"/>
      <c r="K439" s="35"/>
      <c r="L439" s="35"/>
      <c r="M439" s="36"/>
      <c r="N439" s="35"/>
      <c r="O439" s="35"/>
      <c r="P439" s="36"/>
      <c r="Q439" s="35"/>
      <c r="R439" s="35"/>
      <c r="S439" s="36"/>
      <c r="T439" s="35"/>
      <c r="U439" s="35"/>
      <c r="V439"/>
      <c r="W439"/>
      <c r="X439" s="35"/>
      <c r="Y439" s="35"/>
      <c r="Z439" s="35"/>
      <c r="AA439" s="35"/>
      <c r="AB439" s="35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</row>
    <row r="440" spans="1:258" s="3" customFormat="1">
      <c r="A440"/>
      <c r="B440" s="1"/>
      <c r="C440"/>
      <c r="D440"/>
      <c r="E440"/>
      <c r="F440" s="35"/>
      <c r="G440" s="35"/>
      <c r="H440" s="36"/>
      <c r="I440" s="35"/>
      <c r="J440" s="35"/>
      <c r="K440" s="35"/>
      <c r="L440" s="35"/>
      <c r="M440" s="36"/>
      <c r="N440" s="35"/>
      <c r="O440" s="35"/>
      <c r="P440" s="36"/>
      <c r="Q440" s="35"/>
      <c r="R440" s="35"/>
      <c r="S440" s="36"/>
      <c r="T440" s="35"/>
      <c r="U440" s="35"/>
      <c r="V440"/>
      <c r="W440"/>
      <c r="X440" s="35"/>
      <c r="Y440" s="35"/>
      <c r="Z440" s="35"/>
      <c r="AA440" s="35"/>
      <c r="AB440" s="35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</row>
    <row r="441" spans="1:258" s="3" customFormat="1">
      <c r="A441"/>
      <c r="B441" s="1"/>
      <c r="C441"/>
      <c r="D441"/>
      <c r="E441"/>
      <c r="F441" s="35"/>
      <c r="G441" s="35"/>
      <c r="H441" s="36"/>
      <c r="I441" s="35"/>
      <c r="J441" s="35"/>
      <c r="K441" s="35"/>
      <c r="L441" s="35"/>
      <c r="M441" s="36"/>
      <c r="N441" s="35"/>
      <c r="O441" s="35"/>
      <c r="P441" s="36"/>
      <c r="Q441" s="35"/>
      <c r="R441" s="35"/>
      <c r="S441" s="36"/>
      <c r="T441" s="35"/>
      <c r="U441" s="35"/>
      <c r="V441"/>
      <c r="W441"/>
      <c r="X441" s="35"/>
      <c r="Y441" s="35"/>
      <c r="Z441" s="35"/>
      <c r="AA441" s="35"/>
      <c r="AB441" s="35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</row>
    <row r="442" spans="1:258" s="3" customFormat="1">
      <c r="A442"/>
      <c r="B442" s="1"/>
      <c r="C442"/>
      <c r="D442"/>
      <c r="E442"/>
      <c r="F442" s="35"/>
      <c r="G442" s="35"/>
      <c r="H442" s="36"/>
      <c r="I442" s="35"/>
      <c r="J442" s="35"/>
      <c r="K442" s="35"/>
      <c r="L442" s="35"/>
      <c r="M442" s="36"/>
      <c r="N442" s="35"/>
      <c r="O442" s="35"/>
      <c r="P442" s="36"/>
      <c r="Q442" s="35"/>
      <c r="R442" s="35"/>
      <c r="S442" s="36"/>
      <c r="T442" s="35"/>
      <c r="U442" s="35"/>
      <c r="V442"/>
      <c r="W442"/>
      <c r="X442" s="35"/>
      <c r="Y442" s="35"/>
      <c r="Z442" s="35"/>
      <c r="AA442" s="35"/>
      <c r="AB442" s="35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</row>
    <row r="443" spans="1:258" s="3" customFormat="1">
      <c r="A443"/>
      <c r="B443" s="1"/>
      <c r="C443"/>
      <c r="D443"/>
      <c r="E443"/>
      <c r="F443" s="35"/>
      <c r="G443" s="35"/>
      <c r="H443" s="36"/>
      <c r="I443" s="35"/>
      <c r="J443" s="35"/>
      <c r="K443" s="35"/>
      <c r="L443" s="35"/>
      <c r="M443" s="36"/>
      <c r="N443" s="35"/>
      <c r="O443" s="35"/>
      <c r="P443" s="36"/>
      <c r="Q443" s="35"/>
      <c r="R443" s="35"/>
      <c r="S443" s="36"/>
      <c r="T443" s="35"/>
      <c r="U443" s="35"/>
      <c r="V443"/>
      <c r="W443"/>
      <c r="X443" s="35"/>
      <c r="Y443" s="35"/>
      <c r="Z443" s="35"/>
      <c r="AA443" s="35"/>
      <c r="AB443" s="35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</row>
    <row r="444" spans="1:258" s="3" customFormat="1">
      <c r="A444"/>
      <c r="B444" s="1"/>
      <c r="C444"/>
      <c r="D444"/>
      <c r="E444"/>
      <c r="F444" s="35"/>
      <c r="G444" s="35"/>
      <c r="H444" s="36"/>
      <c r="I444" s="35"/>
      <c r="J444" s="35"/>
      <c r="K444" s="35"/>
      <c r="L444" s="35"/>
      <c r="M444" s="36"/>
      <c r="N444" s="35"/>
      <c r="O444" s="35"/>
      <c r="P444" s="36"/>
      <c r="Q444" s="35"/>
      <c r="R444" s="35"/>
      <c r="S444" s="36"/>
      <c r="T444" s="35"/>
      <c r="U444" s="35"/>
      <c r="V444"/>
      <c r="W444"/>
      <c r="X444" s="35"/>
      <c r="Y444" s="35"/>
      <c r="Z444" s="35"/>
      <c r="AA444" s="35"/>
      <c r="AB444" s="35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</row>
    <row r="445" spans="1:258" s="3" customFormat="1">
      <c r="A445"/>
      <c r="B445" s="1"/>
      <c r="C445"/>
      <c r="D445"/>
      <c r="E445"/>
      <c r="F445" s="35"/>
      <c r="G445" s="35"/>
      <c r="H445" s="36"/>
      <c r="I445" s="35"/>
      <c r="J445" s="35"/>
      <c r="K445" s="35"/>
      <c r="L445" s="35"/>
      <c r="M445" s="36"/>
      <c r="N445" s="35"/>
      <c r="O445" s="35"/>
      <c r="P445" s="36"/>
      <c r="Q445" s="35"/>
      <c r="R445" s="35"/>
      <c r="S445" s="36"/>
      <c r="T445" s="35"/>
      <c r="U445" s="35"/>
      <c r="V445"/>
      <c r="W445"/>
      <c r="X445" s="35"/>
      <c r="Y445" s="35"/>
      <c r="Z445" s="35"/>
      <c r="AA445" s="35"/>
      <c r="AB445" s="3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</row>
    <row r="446" spans="1:258" s="3" customFormat="1">
      <c r="A446"/>
      <c r="B446" s="1"/>
      <c r="C446"/>
      <c r="D446"/>
      <c r="E446"/>
      <c r="F446" s="35"/>
      <c r="G446" s="35"/>
      <c r="H446" s="36"/>
      <c r="I446" s="35"/>
      <c r="J446" s="35"/>
      <c r="K446" s="35"/>
      <c r="L446" s="35"/>
      <c r="M446" s="36"/>
      <c r="N446" s="35"/>
      <c r="O446" s="35"/>
      <c r="P446" s="36"/>
      <c r="Q446" s="35"/>
      <c r="R446" s="35"/>
      <c r="S446" s="36"/>
      <c r="T446" s="35"/>
      <c r="U446" s="35"/>
      <c r="V446"/>
      <c r="W446"/>
      <c r="X446" s="35"/>
      <c r="Y446" s="35"/>
      <c r="Z446" s="35"/>
      <c r="AA446" s="35"/>
      <c r="AB446" s="35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</row>
    <row r="447" spans="1:258" s="3" customFormat="1">
      <c r="A447"/>
      <c r="B447" s="1"/>
      <c r="C447"/>
      <c r="D447"/>
      <c r="E447"/>
      <c r="F447" s="35"/>
      <c r="G447" s="35"/>
      <c r="H447" s="36"/>
      <c r="I447" s="35"/>
      <c r="J447" s="35"/>
      <c r="K447" s="35"/>
      <c r="L447" s="35"/>
      <c r="M447" s="36"/>
      <c r="N447" s="35"/>
      <c r="O447" s="35"/>
      <c r="P447" s="36"/>
      <c r="Q447" s="35"/>
      <c r="R447" s="35"/>
      <c r="S447" s="36"/>
      <c r="T447" s="35"/>
      <c r="U447" s="35"/>
      <c r="V447"/>
      <c r="W447"/>
      <c r="X447" s="35"/>
      <c r="Y447" s="35"/>
      <c r="Z447" s="35"/>
      <c r="AA447" s="35"/>
      <c r="AB447" s="35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</row>
    <row r="448" spans="1:258" s="3" customFormat="1">
      <c r="A448"/>
      <c r="B448" s="1"/>
      <c r="C448"/>
      <c r="D448"/>
      <c r="E448"/>
      <c r="F448" s="35"/>
      <c r="G448" s="35"/>
      <c r="H448" s="36"/>
      <c r="I448" s="35"/>
      <c r="J448" s="35"/>
      <c r="K448" s="35"/>
      <c r="L448" s="35"/>
      <c r="M448" s="36"/>
      <c r="N448" s="35"/>
      <c r="O448" s="35"/>
      <c r="P448" s="36"/>
      <c r="Q448" s="35"/>
      <c r="R448" s="35"/>
      <c r="S448" s="36"/>
      <c r="T448" s="35"/>
      <c r="U448" s="35"/>
      <c r="V448"/>
      <c r="W448"/>
      <c r="X448" s="35"/>
      <c r="Y448" s="35"/>
      <c r="Z448" s="35"/>
      <c r="AA448" s="35"/>
      <c r="AB448" s="35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</row>
    <row r="449" spans="1:258" s="3" customFormat="1">
      <c r="A449"/>
      <c r="B449" s="1"/>
      <c r="C449"/>
      <c r="D449"/>
      <c r="E449"/>
      <c r="F449" s="35"/>
      <c r="G449" s="35"/>
      <c r="H449" s="36"/>
      <c r="I449" s="35"/>
      <c r="J449" s="35"/>
      <c r="K449" s="35"/>
      <c r="L449" s="35"/>
      <c r="M449" s="36"/>
      <c r="N449" s="35"/>
      <c r="O449" s="35"/>
      <c r="P449" s="36"/>
      <c r="Q449" s="35"/>
      <c r="R449" s="35"/>
      <c r="S449" s="36"/>
      <c r="T449" s="35"/>
      <c r="U449" s="35"/>
      <c r="V449"/>
      <c r="W449"/>
      <c r="X449" s="35"/>
      <c r="Y449" s="35"/>
      <c r="Z449" s="35"/>
      <c r="AA449" s="35"/>
      <c r="AB449" s="35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</row>
    <row r="450" spans="1:258" s="3" customFormat="1">
      <c r="A450"/>
      <c r="B450" s="1"/>
      <c r="C450"/>
      <c r="D450"/>
      <c r="E450"/>
      <c r="F450" s="35"/>
      <c r="G450" s="35"/>
      <c r="H450" s="36"/>
      <c r="I450" s="35"/>
      <c r="J450" s="35"/>
      <c r="K450" s="35"/>
      <c r="L450" s="35"/>
      <c r="M450" s="36"/>
      <c r="N450" s="35"/>
      <c r="O450" s="35"/>
      <c r="P450" s="36"/>
      <c r="Q450" s="35"/>
      <c r="R450" s="35"/>
      <c r="S450" s="36"/>
      <c r="T450" s="35"/>
      <c r="U450" s="35"/>
      <c r="V450"/>
      <c r="W450"/>
      <c r="X450" s="35"/>
      <c r="Y450" s="35"/>
      <c r="Z450" s="35"/>
      <c r="AA450" s="35"/>
      <c r="AB450" s="35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</row>
    <row r="451" spans="1:258" s="3" customFormat="1">
      <c r="A451"/>
      <c r="B451" s="1"/>
      <c r="C451"/>
      <c r="D451"/>
      <c r="E451"/>
      <c r="F451" s="35"/>
      <c r="G451" s="35"/>
      <c r="H451" s="36"/>
      <c r="I451" s="35"/>
      <c r="J451" s="35"/>
      <c r="K451" s="35"/>
      <c r="L451" s="35"/>
      <c r="M451" s="36"/>
      <c r="N451" s="35"/>
      <c r="O451" s="35"/>
      <c r="P451" s="36"/>
      <c r="Q451" s="35"/>
      <c r="R451" s="35"/>
      <c r="S451" s="36"/>
      <c r="T451" s="35"/>
      <c r="U451" s="35"/>
      <c r="V451"/>
      <c r="W451"/>
      <c r="X451" s="35"/>
      <c r="Y451" s="35"/>
      <c r="Z451" s="35"/>
      <c r="AA451" s="35"/>
      <c r="AB451" s="35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</row>
    <row r="452" spans="1:258" s="3" customFormat="1">
      <c r="A452"/>
      <c r="B452" s="1"/>
      <c r="C452"/>
      <c r="D452"/>
      <c r="E452"/>
      <c r="F452" s="35"/>
      <c r="G452" s="35"/>
      <c r="H452" s="36"/>
      <c r="I452" s="35"/>
      <c r="J452" s="35"/>
      <c r="K452" s="35"/>
      <c r="L452" s="35"/>
      <c r="M452" s="36"/>
      <c r="N452" s="35"/>
      <c r="O452" s="35"/>
      <c r="P452" s="36"/>
      <c r="Q452" s="35"/>
      <c r="R452" s="35"/>
      <c r="S452" s="36"/>
      <c r="T452" s="35"/>
      <c r="U452" s="35"/>
      <c r="V452"/>
      <c r="W452"/>
      <c r="X452" s="35"/>
      <c r="Y452" s="35"/>
      <c r="Z452" s="35"/>
      <c r="AA452" s="35"/>
      <c r="AB452" s="35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</row>
    <row r="453" spans="1:258" s="3" customFormat="1">
      <c r="A453"/>
      <c r="B453" s="1"/>
      <c r="C453"/>
      <c r="D453"/>
      <c r="E453"/>
      <c r="F453" s="35"/>
      <c r="G453" s="35"/>
      <c r="H453" s="36"/>
      <c r="I453" s="35"/>
      <c r="J453" s="35"/>
      <c r="K453" s="35"/>
      <c r="L453" s="35"/>
      <c r="M453" s="36"/>
      <c r="N453" s="35"/>
      <c r="O453" s="35"/>
      <c r="P453" s="36"/>
      <c r="Q453" s="35"/>
      <c r="R453" s="35"/>
      <c r="S453" s="36"/>
      <c r="T453" s="35"/>
      <c r="U453" s="35"/>
      <c r="V453"/>
      <c r="W453"/>
      <c r="X453" s="35"/>
      <c r="Y453" s="35"/>
      <c r="Z453" s="35"/>
      <c r="AA453" s="35"/>
      <c r="AB453" s="35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</row>
    <row r="454" spans="1:258" s="3" customFormat="1">
      <c r="A454"/>
      <c r="B454" s="1"/>
      <c r="C454"/>
      <c r="D454"/>
      <c r="E454"/>
      <c r="F454" s="35"/>
      <c r="G454" s="35"/>
      <c r="H454" s="36"/>
      <c r="I454" s="35"/>
      <c r="J454" s="35"/>
      <c r="K454" s="35"/>
      <c r="L454" s="35"/>
      <c r="M454" s="36"/>
      <c r="N454" s="35"/>
      <c r="O454" s="35"/>
      <c r="P454" s="36"/>
      <c r="Q454" s="35"/>
      <c r="R454" s="35"/>
      <c r="S454" s="36"/>
      <c r="T454" s="35"/>
      <c r="U454" s="35"/>
      <c r="V454"/>
      <c r="W454"/>
      <c r="X454" s="35"/>
      <c r="Y454" s="35"/>
      <c r="Z454" s="35"/>
      <c r="AA454" s="35"/>
      <c r="AB454" s="35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</row>
    <row r="455" spans="1:258" s="3" customFormat="1">
      <c r="A455"/>
      <c r="B455" s="1"/>
      <c r="C455"/>
      <c r="D455"/>
      <c r="E455"/>
      <c r="F455" s="35"/>
      <c r="G455" s="35"/>
      <c r="H455" s="36"/>
      <c r="I455" s="35"/>
      <c r="J455" s="35"/>
      <c r="K455" s="35"/>
      <c r="L455" s="35"/>
      <c r="M455" s="36"/>
      <c r="N455" s="35"/>
      <c r="O455" s="35"/>
      <c r="P455" s="36"/>
      <c r="Q455" s="35"/>
      <c r="R455" s="35"/>
      <c r="S455" s="36"/>
      <c r="T455" s="35"/>
      <c r="U455" s="35"/>
      <c r="V455"/>
      <c r="W455"/>
      <c r="X455" s="35"/>
      <c r="Y455" s="35"/>
      <c r="Z455" s="35"/>
      <c r="AA455" s="35"/>
      <c r="AB455" s="3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</row>
    <row r="456" spans="1:258" s="3" customFormat="1">
      <c r="A456"/>
      <c r="B456" s="1"/>
      <c r="C456"/>
      <c r="D456"/>
      <c r="E456"/>
      <c r="F456" s="35"/>
      <c r="G456" s="35"/>
      <c r="H456" s="36"/>
      <c r="I456" s="35"/>
      <c r="J456" s="35"/>
      <c r="K456" s="35"/>
      <c r="L456" s="35"/>
      <c r="M456" s="36"/>
      <c r="N456" s="35"/>
      <c r="O456" s="35"/>
      <c r="P456" s="36"/>
      <c r="Q456" s="35"/>
      <c r="R456" s="35"/>
      <c r="S456" s="36"/>
      <c r="T456" s="35"/>
      <c r="U456" s="35"/>
      <c r="V456"/>
      <c r="W456"/>
      <c r="X456" s="35"/>
      <c r="Y456" s="35"/>
      <c r="Z456" s="35"/>
      <c r="AA456" s="35"/>
      <c r="AB456" s="35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</row>
    <row r="457" spans="1:258" s="3" customFormat="1">
      <c r="A457"/>
      <c r="B457" s="1"/>
      <c r="C457"/>
      <c r="D457"/>
      <c r="E457"/>
      <c r="F457" s="35"/>
      <c r="G457" s="35"/>
      <c r="H457" s="36"/>
      <c r="I457" s="35"/>
      <c r="J457" s="35"/>
      <c r="K457" s="35"/>
      <c r="L457" s="35"/>
      <c r="M457" s="36"/>
      <c r="N457" s="35"/>
      <c r="O457" s="35"/>
      <c r="P457" s="36"/>
      <c r="Q457" s="35"/>
      <c r="R457" s="35"/>
      <c r="S457" s="36"/>
      <c r="T457" s="35"/>
      <c r="U457" s="35"/>
      <c r="V457"/>
      <c r="W457"/>
      <c r="X457" s="35"/>
      <c r="Y457" s="35"/>
      <c r="Z457" s="35"/>
      <c r="AA457" s="35"/>
      <c r="AB457" s="35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</row>
    <row r="458" spans="1:258" s="3" customFormat="1">
      <c r="A458"/>
      <c r="B458" s="1"/>
      <c r="C458"/>
      <c r="D458"/>
      <c r="E458"/>
      <c r="F458" s="35"/>
      <c r="G458" s="35"/>
      <c r="H458" s="36"/>
      <c r="I458" s="35"/>
      <c r="J458" s="35"/>
      <c r="K458" s="35"/>
      <c r="L458" s="35"/>
      <c r="M458" s="36"/>
      <c r="N458" s="35"/>
      <c r="O458" s="35"/>
      <c r="P458" s="36"/>
      <c r="Q458" s="35"/>
      <c r="R458" s="35"/>
      <c r="S458" s="36"/>
      <c r="T458" s="35"/>
      <c r="U458" s="35"/>
      <c r="V458"/>
      <c r="W458"/>
      <c r="X458" s="35"/>
      <c r="Y458" s="35"/>
      <c r="Z458" s="35"/>
      <c r="AA458" s="35"/>
      <c r="AB458" s="35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</row>
    <row r="459" spans="1:258" s="3" customFormat="1">
      <c r="A459"/>
      <c r="B459" s="1"/>
      <c r="C459"/>
      <c r="D459"/>
      <c r="E459"/>
      <c r="F459" s="35"/>
      <c r="G459" s="35"/>
      <c r="H459" s="36"/>
      <c r="I459" s="35"/>
      <c r="J459" s="35"/>
      <c r="K459" s="35"/>
      <c r="L459" s="35"/>
      <c r="M459" s="36"/>
      <c r="N459" s="35"/>
      <c r="O459" s="35"/>
      <c r="P459" s="36"/>
      <c r="Q459" s="35"/>
      <c r="R459" s="35"/>
      <c r="S459" s="36"/>
      <c r="T459" s="35"/>
      <c r="U459" s="35"/>
      <c r="V459"/>
      <c r="W459"/>
      <c r="X459" s="35"/>
      <c r="Y459" s="35"/>
      <c r="Z459" s="35"/>
      <c r="AA459" s="35"/>
      <c r="AB459" s="35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</row>
    <row r="460" spans="1:258" s="3" customFormat="1">
      <c r="A460"/>
      <c r="B460" s="1"/>
      <c r="C460"/>
      <c r="D460"/>
      <c r="E460"/>
      <c r="F460" s="35"/>
      <c r="G460" s="35"/>
      <c r="H460" s="36"/>
      <c r="I460" s="35"/>
      <c r="J460" s="35"/>
      <c r="K460" s="35"/>
      <c r="L460" s="35"/>
      <c r="M460" s="36"/>
      <c r="N460" s="35"/>
      <c r="O460" s="35"/>
      <c r="P460" s="36"/>
      <c r="Q460" s="35"/>
      <c r="R460" s="35"/>
      <c r="S460" s="36"/>
      <c r="T460" s="35"/>
      <c r="U460" s="35"/>
      <c r="V460"/>
      <c r="W460"/>
      <c r="X460" s="35"/>
      <c r="Y460" s="35"/>
      <c r="Z460" s="35"/>
      <c r="AA460" s="35"/>
      <c r="AB460" s="35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</row>
    <row r="461" spans="1:258" s="3" customFormat="1">
      <c r="A461"/>
      <c r="B461" s="1"/>
      <c r="C461"/>
      <c r="D461"/>
      <c r="E461"/>
      <c r="F461" s="35"/>
      <c r="G461" s="35"/>
      <c r="H461" s="36"/>
      <c r="I461" s="35"/>
      <c r="J461" s="35"/>
      <c r="K461" s="35"/>
      <c r="L461" s="35"/>
      <c r="M461" s="36"/>
      <c r="N461" s="35"/>
      <c r="O461" s="35"/>
      <c r="P461" s="36"/>
      <c r="Q461" s="35"/>
      <c r="R461" s="35"/>
      <c r="S461" s="36"/>
      <c r="T461" s="35"/>
      <c r="U461" s="35"/>
      <c r="V461"/>
      <c r="W461"/>
      <c r="X461" s="35"/>
      <c r="Y461" s="35"/>
      <c r="Z461" s="35"/>
      <c r="AA461" s="35"/>
      <c r="AB461" s="35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</row>
    <row r="462" spans="1:258" s="3" customFormat="1">
      <c r="A462"/>
      <c r="B462" s="1"/>
      <c r="C462"/>
      <c r="D462"/>
      <c r="E462"/>
      <c r="F462" s="35"/>
      <c r="G462" s="35"/>
      <c r="H462" s="36"/>
      <c r="I462" s="35"/>
      <c r="J462" s="35"/>
      <c r="K462" s="35"/>
      <c r="L462" s="35"/>
      <c r="M462" s="36"/>
      <c r="N462" s="35"/>
      <c r="O462" s="35"/>
      <c r="P462" s="36"/>
      <c r="Q462" s="35"/>
      <c r="R462" s="35"/>
      <c r="S462" s="36"/>
      <c r="T462" s="35"/>
      <c r="U462" s="35"/>
      <c r="V462"/>
      <c r="W462"/>
      <c r="X462" s="35"/>
      <c r="Y462" s="35"/>
      <c r="Z462" s="35"/>
      <c r="AA462" s="35"/>
      <c r="AB462" s="35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</row>
    <row r="463" spans="1:258" s="3" customFormat="1">
      <c r="A463"/>
      <c r="B463" s="1"/>
      <c r="C463"/>
      <c r="D463"/>
      <c r="E463"/>
      <c r="F463" s="35"/>
      <c r="G463" s="35"/>
      <c r="H463" s="36"/>
      <c r="I463" s="35"/>
      <c r="J463" s="35"/>
      <c r="K463" s="35"/>
      <c r="L463" s="35"/>
      <c r="M463" s="36"/>
      <c r="N463" s="35"/>
      <c r="O463" s="35"/>
      <c r="P463" s="36"/>
      <c r="Q463" s="35"/>
      <c r="R463" s="35"/>
      <c r="S463" s="36"/>
      <c r="T463" s="35"/>
      <c r="U463" s="35"/>
      <c r="V463"/>
      <c r="W463"/>
      <c r="X463" s="35"/>
      <c r="Y463" s="35"/>
      <c r="Z463" s="35"/>
      <c r="AA463" s="35"/>
      <c r="AB463" s="35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</row>
    <row r="464" spans="1:258" s="3" customFormat="1">
      <c r="A464"/>
      <c r="B464" s="1"/>
      <c r="C464"/>
      <c r="D464"/>
      <c r="E464"/>
      <c r="F464" s="35"/>
      <c r="G464" s="35"/>
      <c r="H464" s="36"/>
      <c r="I464" s="35"/>
      <c r="J464" s="35"/>
      <c r="K464" s="35"/>
      <c r="L464" s="35"/>
      <c r="M464" s="36"/>
      <c r="N464" s="35"/>
      <c r="O464" s="35"/>
      <c r="P464" s="36"/>
      <c r="Q464" s="35"/>
      <c r="R464" s="35"/>
      <c r="S464" s="36"/>
      <c r="T464" s="35"/>
      <c r="U464" s="35"/>
      <c r="V464"/>
      <c r="W464"/>
      <c r="X464" s="35"/>
      <c r="Y464" s="35"/>
      <c r="Z464" s="35"/>
      <c r="AA464" s="35"/>
      <c r="AB464" s="35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</row>
    <row r="465" spans="1:258" s="3" customFormat="1">
      <c r="A465"/>
      <c r="B465" s="1"/>
      <c r="C465"/>
      <c r="D465"/>
      <c r="E465"/>
      <c r="F465" s="35"/>
      <c r="G465" s="35"/>
      <c r="H465" s="36"/>
      <c r="I465" s="35"/>
      <c r="J465" s="35"/>
      <c r="K465" s="35"/>
      <c r="L465" s="35"/>
      <c r="M465" s="36"/>
      <c r="N465" s="35"/>
      <c r="O465" s="35"/>
      <c r="P465" s="36"/>
      <c r="Q465" s="35"/>
      <c r="R465" s="35"/>
      <c r="S465" s="36"/>
      <c r="T465" s="35"/>
      <c r="U465" s="35"/>
      <c r="V465"/>
      <c r="W465"/>
      <c r="X465" s="35"/>
      <c r="Y465" s="35"/>
      <c r="Z465" s="35"/>
      <c r="AA465" s="35"/>
      <c r="AB465" s="3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</row>
    <row r="466" spans="1:258" s="3" customFormat="1">
      <c r="A466"/>
      <c r="B466" s="1"/>
      <c r="C466"/>
      <c r="D466"/>
      <c r="E466"/>
      <c r="F466" s="35"/>
      <c r="G466" s="35"/>
      <c r="H466" s="36"/>
      <c r="I466" s="35"/>
      <c r="J466" s="35"/>
      <c r="K466" s="35"/>
      <c r="L466" s="35"/>
      <c r="M466" s="36"/>
      <c r="N466" s="35"/>
      <c r="O466" s="35"/>
      <c r="P466" s="36"/>
      <c r="Q466" s="35"/>
      <c r="R466" s="35"/>
      <c r="S466" s="36"/>
      <c r="T466" s="35"/>
      <c r="U466" s="35"/>
      <c r="V466"/>
      <c r="W466"/>
      <c r="X466" s="35"/>
      <c r="Y466" s="35"/>
      <c r="Z466" s="35"/>
      <c r="AA466" s="35"/>
      <c r="AB466" s="35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</row>
    <row r="467" spans="1:258" s="3" customFormat="1">
      <c r="A467"/>
      <c r="B467" s="1"/>
      <c r="C467"/>
      <c r="D467"/>
      <c r="E467"/>
      <c r="F467" s="35"/>
      <c r="G467" s="35"/>
      <c r="H467" s="36"/>
      <c r="I467" s="35"/>
      <c r="J467" s="35"/>
      <c r="K467" s="35"/>
      <c r="L467" s="35"/>
      <c r="M467" s="36"/>
      <c r="N467" s="35"/>
      <c r="O467" s="35"/>
      <c r="P467" s="36"/>
      <c r="Q467" s="35"/>
      <c r="R467" s="35"/>
      <c r="S467" s="36"/>
      <c r="T467" s="35"/>
      <c r="U467" s="35"/>
      <c r="V467"/>
      <c r="W467"/>
      <c r="X467" s="35"/>
      <c r="Y467" s="35"/>
      <c r="Z467" s="35"/>
      <c r="AA467" s="35"/>
      <c r="AB467" s="35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</row>
    <row r="468" spans="1:258" s="3" customFormat="1">
      <c r="A468"/>
      <c r="B468" s="1"/>
      <c r="C468"/>
      <c r="D468"/>
      <c r="E468"/>
      <c r="F468" s="35"/>
      <c r="G468" s="35"/>
      <c r="H468" s="36"/>
      <c r="I468" s="35"/>
      <c r="J468" s="35"/>
      <c r="K468" s="35"/>
      <c r="L468" s="35"/>
      <c r="M468" s="36"/>
      <c r="N468" s="35"/>
      <c r="O468" s="35"/>
      <c r="P468" s="36"/>
      <c r="Q468" s="35"/>
      <c r="R468" s="35"/>
      <c r="S468" s="36"/>
      <c r="T468" s="35"/>
      <c r="U468" s="35"/>
      <c r="V468"/>
      <c r="W468"/>
      <c r="X468" s="35"/>
      <c r="Y468" s="35"/>
      <c r="Z468" s="35"/>
      <c r="AA468" s="35"/>
      <c r="AB468" s="35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</row>
    <row r="469" spans="1:258" s="3" customFormat="1">
      <c r="A469"/>
      <c r="B469" s="1"/>
      <c r="C469"/>
      <c r="D469"/>
      <c r="E469"/>
      <c r="F469" s="35"/>
      <c r="G469" s="35"/>
      <c r="H469" s="36"/>
      <c r="I469" s="35"/>
      <c r="J469" s="35"/>
      <c r="K469" s="35"/>
      <c r="L469" s="35"/>
      <c r="M469" s="36"/>
      <c r="N469" s="35"/>
      <c r="O469" s="35"/>
      <c r="P469" s="36"/>
      <c r="Q469" s="35"/>
      <c r="R469" s="35"/>
      <c r="S469" s="36"/>
      <c r="T469" s="35"/>
      <c r="U469" s="35"/>
      <c r="V469"/>
      <c r="W469"/>
      <c r="X469" s="35"/>
      <c r="Y469" s="35"/>
      <c r="Z469" s="35"/>
      <c r="AA469" s="35"/>
      <c r="AB469" s="35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</row>
    <row r="470" spans="1:258" s="3" customFormat="1">
      <c r="A470"/>
      <c r="B470" s="1"/>
      <c r="C470"/>
      <c r="D470"/>
      <c r="E470"/>
      <c r="F470" s="35"/>
      <c r="G470" s="35"/>
      <c r="H470" s="36"/>
      <c r="I470" s="35"/>
      <c r="J470" s="35"/>
      <c r="K470" s="35"/>
      <c r="L470" s="35"/>
      <c r="M470" s="36"/>
      <c r="N470" s="35"/>
      <c r="O470" s="35"/>
      <c r="P470" s="36"/>
      <c r="Q470" s="35"/>
      <c r="R470" s="35"/>
      <c r="S470" s="36"/>
      <c r="T470" s="35"/>
      <c r="U470" s="35"/>
      <c r="V470"/>
      <c r="W470"/>
      <c r="X470" s="35"/>
      <c r="Y470" s="35"/>
      <c r="Z470" s="35"/>
      <c r="AA470" s="35"/>
      <c r="AB470" s="35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</row>
    <row r="471" spans="1:258" s="3" customFormat="1">
      <c r="A471"/>
      <c r="B471" s="1"/>
      <c r="C471"/>
      <c r="D471"/>
      <c r="E471"/>
      <c r="F471" s="35"/>
      <c r="G471" s="35"/>
      <c r="H471" s="36"/>
      <c r="I471" s="35"/>
      <c r="J471" s="35"/>
      <c r="K471" s="35"/>
      <c r="L471" s="35"/>
      <c r="M471" s="36"/>
      <c r="N471" s="35"/>
      <c r="O471" s="35"/>
      <c r="P471" s="36"/>
      <c r="Q471" s="35"/>
      <c r="R471" s="35"/>
      <c r="S471" s="36"/>
      <c r="T471" s="35"/>
      <c r="U471" s="35"/>
      <c r="V471"/>
      <c r="W471"/>
      <c r="X471" s="35"/>
      <c r="Y471" s="35"/>
      <c r="Z471" s="35"/>
      <c r="AA471" s="35"/>
      <c r="AB471" s="35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</row>
    <row r="472" spans="1:258" s="3" customFormat="1">
      <c r="A472"/>
      <c r="B472" s="1"/>
      <c r="C472"/>
      <c r="D472"/>
      <c r="E472"/>
      <c r="F472" s="35"/>
      <c r="G472" s="35"/>
      <c r="H472" s="36"/>
      <c r="I472" s="35"/>
      <c r="J472" s="35"/>
      <c r="K472" s="35"/>
      <c r="L472" s="35"/>
      <c r="M472" s="36"/>
      <c r="N472" s="35"/>
      <c r="O472" s="35"/>
      <c r="P472" s="36"/>
      <c r="Q472" s="35"/>
      <c r="R472" s="35"/>
      <c r="S472" s="36"/>
      <c r="T472" s="35"/>
      <c r="U472" s="35"/>
      <c r="V472"/>
      <c r="W472"/>
      <c r="X472" s="35"/>
      <c r="Y472" s="35"/>
      <c r="Z472" s="35"/>
      <c r="AA472" s="35"/>
      <c r="AB472" s="35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</row>
    <row r="473" spans="1:258" s="3" customFormat="1">
      <c r="A473"/>
      <c r="B473" s="1"/>
      <c r="C473"/>
      <c r="D473"/>
      <c r="E473"/>
      <c r="F473" s="35"/>
      <c r="G473" s="35"/>
      <c r="H473" s="36"/>
      <c r="I473" s="35"/>
      <c r="J473" s="35"/>
      <c r="K473" s="35"/>
      <c r="L473" s="35"/>
      <c r="M473" s="36"/>
      <c r="N473" s="35"/>
      <c r="O473" s="35"/>
      <c r="P473" s="36"/>
      <c r="Q473" s="35"/>
      <c r="R473" s="35"/>
      <c r="S473" s="36"/>
      <c r="T473" s="35"/>
      <c r="U473" s="35"/>
      <c r="V473"/>
      <c r="W473"/>
      <c r="X473" s="35"/>
      <c r="Y473" s="35"/>
      <c r="Z473" s="35"/>
      <c r="AA473" s="35"/>
      <c r="AB473" s="35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</row>
    <row r="474" spans="1:258" s="3" customFormat="1">
      <c r="A474"/>
      <c r="B474" s="1"/>
      <c r="C474"/>
      <c r="D474"/>
      <c r="E474"/>
      <c r="F474" s="35"/>
      <c r="G474" s="35"/>
      <c r="H474" s="36"/>
      <c r="I474" s="35"/>
      <c r="J474" s="35"/>
      <c r="K474" s="35"/>
      <c r="L474" s="35"/>
      <c r="M474" s="36"/>
      <c r="N474" s="35"/>
      <c r="O474" s="35"/>
      <c r="P474" s="36"/>
      <c r="Q474" s="35"/>
      <c r="R474" s="35"/>
      <c r="S474" s="36"/>
      <c r="T474" s="35"/>
      <c r="U474" s="35"/>
      <c r="V474"/>
      <c r="W474"/>
      <c r="X474" s="35"/>
      <c r="Y474" s="35"/>
      <c r="Z474" s="35"/>
      <c r="AA474" s="35"/>
      <c r="AB474" s="35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</row>
    <row r="475" spans="1:258" s="3" customFormat="1">
      <c r="A475"/>
      <c r="B475" s="1"/>
      <c r="C475"/>
      <c r="D475"/>
      <c r="E475"/>
      <c r="F475" s="35"/>
      <c r="G475" s="35"/>
      <c r="H475" s="36"/>
      <c r="I475" s="35"/>
      <c r="J475" s="35"/>
      <c r="K475" s="35"/>
      <c r="L475" s="35"/>
      <c r="M475" s="36"/>
      <c r="N475" s="35"/>
      <c r="O475" s="35"/>
      <c r="P475" s="36"/>
      <c r="Q475" s="35"/>
      <c r="R475" s="35"/>
      <c r="S475" s="36"/>
      <c r="T475" s="35"/>
      <c r="U475" s="35"/>
      <c r="V475"/>
      <c r="W475"/>
      <c r="X475" s="35"/>
      <c r="Y475" s="35"/>
      <c r="Z475" s="35"/>
      <c r="AA475" s="35"/>
      <c r="AB475" s="3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</row>
    <row r="476" spans="1:258" s="3" customFormat="1">
      <c r="A476"/>
      <c r="B476" s="1"/>
      <c r="C476"/>
      <c r="D476"/>
      <c r="E476"/>
      <c r="F476" s="35"/>
      <c r="G476" s="35"/>
      <c r="H476" s="36"/>
      <c r="I476" s="35"/>
      <c r="J476" s="35"/>
      <c r="K476" s="35"/>
      <c r="L476" s="35"/>
      <c r="M476" s="36"/>
      <c r="N476" s="35"/>
      <c r="O476" s="35"/>
      <c r="P476" s="36"/>
      <c r="Q476" s="35"/>
      <c r="R476" s="35"/>
      <c r="S476" s="36"/>
      <c r="T476" s="35"/>
      <c r="U476" s="35"/>
      <c r="V476"/>
      <c r="W476"/>
      <c r="X476" s="35"/>
      <c r="Y476" s="35"/>
      <c r="Z476" s="35"/>
      <c r="AA476" s="35"/>
      <c r="AB476" s="35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</row>
    <row r="477" spans="1:258" s="3" customFormat="1">
      <c r="A477"/>
      <c r="B477" s="1"/>
      <c r="C477"/>
      <c r="D477"/>
      <c r="E477"/>
      <c r="F477" s="35"/>
      <c r="G477" s="35"/>
      <c r="H477" s="36"/>
      <c r="I477" s="35"/>
      <c r="J477" s="35"/>
      <c r="K477" s="35"/>
      <c r="L477" s="35"/>
      <c r="M477" s="36"/>
      <c r="N477" s="35"/>
      <c r="O477" s="35"/>
      <c r="P477" s="36"/>
      <c r="Q477" s="35"/>
      <c r="R477" s="35"/>
      <c r="S477" s="36"/>
      <c r="T477" s="35"/>
      <c r="U477" s="35"/>
      <c r="V477"/>
      <c r="W477"/>
      <c r="X477" s="35"/>
      <c r="Y477" s="35"/>
      <c r="Z477" s="35"/>
      <c r="AA477" s="35"/>
      <c r="AB477" s="35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</row>
    <row r="478" spans="1:258" s="3" customFormat="1">
      <c r="A478"/>
      <c r="B478" s="1"/>
      <c r="C478"/>
      <c r="D478"/>
      <c r="E478"/>
      <c r="F478" s="35"/>
      <c r="G478" s="35"/>
      <c r="H478" s="36"/>
      <c r="I478" s="35"/>
      <c r="J478" s="35"/>
      <c r="K478" s="35"/>
      <c r="L478" s="35"/>
      <c r="M478" s="36"/>
      <c r="N478" s="35"/>
      <c r="O478" s="35"/>
      <c r="P478" s="36"/>
      <c r="Q478" s="35"/>
      <c r="R478" s="35"/>
      <c r="S478" s="36"/>
      <c r="T478" s="35"/>
      <c r="U478" s="35"/>
      <c r="V478"/>
      <c r="W478"/>
      <c r="X478" s="35"/>
      <c r="Y478" s="35"/>
      <c r="Z478" s="35"/>
      <c r="AA478" s="35"/>
      <c r="AB478" s="35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</row>
    <row r="479" spans="1:258" s="3" customFormat="1">
      <c r="A479"/>
      <c r="B479" s="1"/>
      <c r="C479"/>
      <c r="D479"/>
      <c r="E479"/>
      <c r="F479" s="35"/>
      <c r="G479" s="35"/>
      <c r="H479" s="36"/>
      <c r="I479" s="35"/>
      <c r="J479" s="35"/>
      <c r="K479" s="35"/>
      <c r="L479" s="35"/>
      <c r="M479" s="36"/>
      <c r="N479" s="35"/>
      <c r="O479" s="35"/>
      <c r="P479" s="36"/>
      <c r="Q479" s="35"/>
      <c r="R479" s="35"/>
      <c r="S479" s="36"/>
      <c r="T479" s="35"/>
      <c r="U479" s="35"/>
      <c r="V479"/>
      <c r="W479"/>
      <c r="X479" s="35"/>
      <c r="Y479" s="35"/>
      <c r="Z479" s="35"/>
      <c r="AA479" s="35"/>
      <c r="AB479" s="35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</row>
    <row r="480" spans="1:258" s="3" customFormat="1">
      <c r="A480"/>
      <c r="B480" s="1"/>
      <c r="C480"/>
      <c r="D480"/>
      <c r="E480"/>
      <c r="F480" s="35"/>
      <c r="G480" s="35"/>
      <c r="H480" s="36"/>
      <c r="I480" s="35"/>
      <c r="J480" s="35"/>
      <c r="K480" s="35"/>
      <c r="L480" s="35"/>
      <c r="M480" s="36"/>
      <c r="N480" s="35"/>
      <c r="O480" s="35"/>
      <c r="P480" s="36"/>
      <c r="Q480" s="35"/>
      <c r="R480" s="35"/>
      <c r="S480" s="36"/>
      <c r="T480" s="35"/>
      <c r="U480" s="35"/>
      <c r="V480"/>
      <c r="W480"/>
      <c r="X480" s="35"/>
      <c r="Y480" s="35"/>
      <c r="Z480" s="35"/>
      <c r="AA480" s="35"/>
      <c r="AB480" s="35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</row>
    <row r="481" spans="1:258" s="3" customFormat="1">
      <c r="A481"/>
      <c r="B481" s="1"/>
      <c r="C481"/>
      <c r="D481"/>
      <c r="E481"/>
      <c r="F481" s="35"/>
      <c r="G481" s="35"/>
      <c r="H481" s="36"/>
      <c r="I481" s="35"/>
      <c r="J481" s="35"/>
      <c r="K481" s="35"/>
      <c r="L481" s="35"/>
      <c r="M481" s="36"/>
      <c r="N481" s="35"/>
      <c r="O481" s="35"/>
      <c r="P481" s="36"/>
      <c r="Q481" s="35"/>
      <c r="R481" s="35"/>
      <c r="S481" s="36"/>
      <c r="T481" s="35"/>
      <c r="U481" s="35"/>
      <c r="V481"/>
      <c r="W481"/>
      <c r="X481" s="35"/>
      <c r="Y481" s="35"/>
      <c r="Z481" s="35"/>
      <c r="AA481" s="35"/>
      <c r="AB481" s="35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</row>
    <row r="482" spans="1:258" s="3" customFormat="1">
      <c r="A482"/>
      <c r="B482" s="1"/>
      <c r="C482"/>
      <c r="D482"/>
      <c r="E482"/>
      <c r="F482" s="35"/>
      <c r="G482" s="35"/>
      <c r="H482" s="36"/>
      <c r="I482" s="35"/>
      <c r="J482" s="35"/>
      <c r="K482" s="35"/>
      <c r="L482" s="35"/>
      <c r="M482" s="36"/>
      <c r="N482" s="35"/>
      <c r="O482" s="35"/>
      <c r="P482" s="36"/>
      <c r="Q482" s="35"/>
      <c r="R482" s="35"/>
      <c r="S482" s="36"/>
      <c r="T482" s="35"/>
      <c r="U482" s="35"/>
      <c r="V482"/>
      <c r="W482"/>
      <c r="X482" s="35"/>
      <c r="Y482" s="35"/>
      <c r="Z482" s="35"/>
      <c r="AA482" s="35"/>
      <c r="AB482" s="35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</row>
    <row r="483" spans="1:258" s="3" customFormat="1">
      <c r="A483"/>
      <c r="B483" s="1"/>
      <c r="C483"/>
      <c r="D483"/>
      <c r="E483"/>
      <c r="F483" s="35"/>
      <c r="G483" s="35"/>
      <c r="H483" s="36"/>
      <c r="I483" s="35"/>
      <c r="J483" s="35"/>
      <c r="K483" s="35"/>
      <c r="L483" s="35"/>
      <c r="M483" s="36"/>
      <c r="N483" s="35"/>
      <c r="O483" s="35"/>
      <c r="P483" s="36"/>
      <c r="Q483" s="35"/>
      <c r="R483" s="35"/>
      <c r="S483" s="36"/>
      <c r="T483" s="35"/>
      <c r="U483" s="35"/>
      <c r="V483"/>
      <c r="W483"/>
      <c r="X483" s="35"/>
      <c r="Y483" s="35"/>
      <c r="Z483" s="35"/>
      <c r="AA483" s="35"/>
      <c r="AB483" s="35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</row>
    <row r="484" spans="1:258" s="3" customFormat="1">
      <c r="A484"/>
      <c r="B484" s="1"/>
      <c r="C484"/>
      <c r="D484"/>
      <c r="E484"/>
      <c r="F484" s="35"/>
      <c r="G484" s="35"/>
      <c r="H484" s="36"/>
      <c r="I484" s="35"/>
      <c r="J484" s="35"/>
      <c r="K484" s="35"/>
      <c r="L484" s="35"/>
      <c r="M484" s="36"/>
      <c r="N484" s="35"/>
      <c r="O484" s="35"/>
      <c r="P484" s="36"/>
      <c r="Q484" s="35"/>
      <c r="R484" s="35"/>
      <c r="S484" s="36"/>
      <c r="T484" s="35"/>
      <c r="U484" s="35"/>
      <c r="V484"/>
      <c r="W484"/>
      <c r="X484" s="35"/>
      <c r="Y484" s="35"/>
      <c r="Z484" s="35"/>
      <c r="AA484" s="35"/>
      <c r="AB484" s="35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</row>
    <row r="485" spans="1:258" s="3" customFormat="1">
      <c r="A485"/>
      <c r="B485" s="1"/>
      <c r="C485"/>
      <c r="D485"/>
      <c r="E485"/>
      <c r="F485" s="35"/>
      <c r="G485" s="35"/>
      <c r="H485" s="36"/>
      <c r="I485" s="35"/>
      <c r="J485" s="35"/>
      <c r="K485" s="35"/>
      <c r="L485" s="35"/>
      <c r="M485" s="36"/>
      <c r="N485" s="35"/>
      <c r="O485" s="35"/>
      <c r="P485" s="36"/>
      <c r="Q485" s="35"/>
      <c r="R485" s="35"/>
      <c r="S485" s="36"/>
      <c r="T485" s="35"/>
      <c r="U485" s="35"/>
      <c r="V485"/>
      <c r="W485"/>
      <c r="X485" s="35"/>
      <c r="Y485" s="35"/>
      <c r="Z485" s="35"/>
      <c r="AA485" s="35"/>
      <c r="AB485" s="3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</row>
    <row r="486" spans="1:258" s="3" customFormat="1">
      <c r="A486"/>
      <c r="B486" s="1"/>
      <c r="C486"/>
      <c r="D486"/>
      <c r="E486"/>
      <c r="F486" s="35"/>
      <c r="G486" s="35"/>
      <c r="H486" s="36"/>
      <c r="I486" s="35"/>
      <c r="J486" s="35"/>
      <c r="K486" s="35"/>
      <c r="L486" s="35"/>
      <c r="M486" s="36"/>
      <c r="N486" s="35"/>
      <c r="O486" s="35"/>
      <c r="P486" s="36"/>
      <c r="Q486" s="35"/>
      <c r="R486" s="35"/>
      <c r="S486" s="36"/>
      <c r="T486" s="35"/>
      <c r="U486" s="35"/>
      <c r="V486"/>
      <c r="W486"/>
      <c r="X486" s="35"/>
      <c r="Y486" s="35"/>
      <c r="Z486" s="35"/>
      <c r="AA486" s="35"/>
      <c r="AB486" s="35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</row>
    <row r="487" spans="1:258" s="3" customFormat="1">
      <c r="A487"/>
      <c r="B487" s="1"/>
      <c r="C487"/>
      <c r="D487"/>
      <c r="E487"/>
      <c r="F487" s="35"/>
      <c r="G487" s="35"/>
      <c r="H487" s="36"/>
      <c r="I487" s="35"/>
      <c r="J487" s="35"/>
      <c r="K487" s="35"/>
      <c r="L487" s="35"/>
      <c r="M487" s="36"/>
      <c r="N487" s="35"/>
      <c r="O487" s="35"/>
      <c r="P487" s="36"/>
      <c r="Q487" s="35"/>
      <c r="R487" s="35"/>
      <c r="S487" s="36"/>
      <c r="T487" s="35"/>
      <c r="U487" s="35"/>
      <c r="V487"/>
      <c r="W487"/>
      <c r="X487" s="35"/>
      <c r="Y487" s="35"/>
      <c r="Z487" s="35"/>
      <c r="AA487" s="35"/>
      <c r="AB487" s="35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</row>
    <row r="488" spans="1:258" s="3" customFormat="1">
      <c r="A488"/>
      <c r="B488" s="1"/>
      <c r="C488"/>
      <c r="D488"/>
      <c r="E488"/>
      <c r="F488" s="35"/>
      <c r="G488" s="35"/>
      <c r="H488" s="36"/>
      <c r="I488" s="35"/>
      <c r="J488" s="35"/>
      <c r="K488" s="35"/>
      <c r="L488" s="35"/>
      <c r="M488" s="36"/>
      <c r="N488" s="35"/>
      <c r="O488" s="35"/>
      <c r="P488" s="36"/>
      <c r="Q488" s="35"/>
      <c r="R488" s="35"/>
      <c r="S488" s="36"/>
      <c r="T488" s="35"/>
      <c r="U488" s="35"/>
      <c r="V488"/>
      <c r="W488"/>
      <c r="X488" s="35"/>
      <c r="Y488" s="35"/>
      <c r="Z488" s="35"/>
      <c r="AA488" s="35"/>
      <c r="AB488" s="35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</row>
    <row r="489" spans="1:258" s="3" customFormat="1">
      <c r="A489"/>
      <c r="B489" s="1"/>
      <c r="C489"/>
      <c r="D489"/>
      <c r="E489"/>
      <c r="F489" s="35"/>
      <c r="G489" s="35"/>
      <c r="H489" s="36"/>
      <c r="I489" s="35"/>
      <c r="J489" s="35"/>
      <c r="K489" s="35"/>
      <c r="L489" s="35"/>
      <c r="M489" s="36"/>
      <c r="N489" s="35"/>
      <c r="O489" s="35"/>
      <c r="P489" s="36"/>
      <c r="Q489" s="35"/>
      <c r="R489" s="35"/>
      <c r="S489" s="36"/>
      <c r="T489" s="35"/>
      <c r="U489" s="35"/>
      <c r="V489"/>
      <c r="W489"/>
      <c r="X489" s="35"/>
      <c r="Y489" s="35"/>
      <c r="Z489" s="35"/>
      <c r="AA489" s="35"/>
      <c r="AB489" s="35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</row>
    <row r="490" spans="1:258" s="3" customFormat="1">
      <c r="A490"/>
      <c r="B490" s="1"/>
      <c r="C490"/>
      <c r="D490"/>
      <c r="E490"/>
      <c r="F490" s="35"/>
      <c r="G490" s="35"/>
      <c r="H490" s="36"/>
      <c r="I490" s="35"/>
      <c r="J490" s="35"/>
      <c r="K490" s="35"/>
      <c r="L490" s="35"/>
      <c r="M490" s="36"/>
      <c r="N490" s="35"/>
      <c r="O490" s="35"/>
      <c r="P490" s="36"/>
      <c r="Q490" s="35"/>
      <c r="R490" s="35"/>
      <c r="S490" s="36"/>
      <c r="T490" s="35"/>
      <c r="U490" s="35"/>
      <c r="V490"/>
      <c r="W490"/>
      <c r="X490" s="35"/>
      <c r="Y490" s="35"/>
      <c r="Z490" s="35"/>
      <c r="AA490" s="35"/>
      <c r="AB490" s="35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</row>
    <row r="491" spans="1:258" s="3" customFormat="1">
      <c r="A491"/>
      <c r="B491" s="1"/>
      <c r="C491"/>
      <c r="D491"/>
      <c r="E491"/>
      <c r="F491" s="35"/>
      <c r="G491" s="35"/>
      <c r="H491" s="36"/>
      <c r="I491" s="35"/>
      <c r="J491" s="35"/>
      <c r="K491" s="35"/>
      <c r="L491" s="35"/>
      <c r="M491" s="36"/>
      <c r="N491" s="35"/>
      <c r="O491" s="35"/>
      <c r="P491" s="36"/>
      <c r="Q491" s="35"/>
      <c r="R491" s="35"/>
      <c r="S491" s="36"/>
      <c r="T491" s="35"/>
      <c r="U491" s="35"/>
      <c r="V491"/>
      <c r="W491"/>
      <c r="X491" s="35"/>
      <c r="Y491" s="35"/>
      <c r="Z491" s="35"/>
      <c r="AA491" s="35"/>
      <c r="AB491" s="35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</row>
    <row r="492" spans="1:258" s="3" customFormat="1">
      <c r="A492"/>
      <c r="B492" s="1"/>
      <c r="C492"/>
      <c r="D492"/>
      <c r="E492"/>
      <c r="F492" s="35"/>
      <c r="G492" s="35"/>
      <c r="H492" s="36"/>
      <c r="I492" s="35"/>
      <c r="J492" s="35"/>
      <c r="K492" s="35"/>
      <c r="L492" s="35"/>
      <c r="M492" s="36"/>
      <c r="N492" s="35"/>
      <c r="O492" s="35"/>
      <c r="P492" s="36"/>
      <c r="Q492" s="35"/>
      <c r="R492" s="35"/>
      <c r="S492" s="36"/>
      <c r="T492" s="35"/>
      <c r="U492" s="35"/>
      <c r="V492"/>
      <c r="W492"/>
      <c r="X492" s="35"/>
      <c r="Y492" s="35"/>
      <c r="Z492" s="35"/>
      <c r="AA492" s="35"/>
      <c r="AB492" s="35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</row>
    <row r="493" spans="1:258" s="3" customFormat="1">
      <c r="A493"/>
      <c r="B493" s="1"/>
      <c r="C493"/>
      <c r="D493"/>
      <c r="E493"/>
      <c r="F493" s="35"/>
      <c r="G493" s="35"/>
      <c r="H493" s="36"/>
      <c r="I493" s="35"/>
      <c r="J493" s="35"/>
      <c r="K493" s="35"/>
      <c r="L493" s="35"/>
      <c r="M493" s="36"/>
      <c r="N493" s="35"/>
      <c r="O493" s="35"/>
      <c r="P493" s="36"/>
      <c r="Q493" s="35"/>
      <c r="R493" s="35"/>
      <c r="S493" s="36"/>
      <c r="T493" s="35"/>
      <c r="U493" s="35"/>
      <c r="V493"/>
      <c r="W493"/>
      <c r="X493" s="35"/>
      <c r="Y493" s="35"/>
      <c r="Z493" s="35"/>
      <c r="AA493" s="35"/>
      <c r="AB493" s="35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</row>
    <row r="494" spans="1:258" s="3" customFormat="1">
      <c r="A494"/>
      <c r="B494" s="1"/>
      <c r="C494"/>
      <c r="D494"/>
      <c r="E494"/>
      <c r="F494" s="35"/>
      <c r="G494" s="35"/>
      <c r="H494" s="36"/>
      <c r="I494" s="35"/>
      <c r="J494" s="35"/>
      <c r="K494" s="35"/>
      <c r="L494" s="35"/>
      <c r="M494" s="36"/>
      <c r="N494" s="35"/>
      <c r="O494" s="35"/>
      <c r="P494" s="36"/>
      <c r="Q494" s="35"/>
      <c r="R494" s="35"/>
      <c r="S494" s="36"/>
      <c r="T494" s="35"/>
      <c r="U494" s="35"/>
      <c r="V494"/>
      <c r="W494"/>
      <c r="X494" s="35"/>
      <c r="Y494" s="35"/>
      <c r="Z494" s="35"/>
      <c r="AA494" s="35"/>
      <c r="AB494" s="35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</row>
    <row r="495" spans="1:258" s="3" customFormat="1">
      <c r="A495"/>
      <c r="B495" s="1"/>
      <c r="C495"/>
      <c r="D495"/>
      <c r="E495"/>
      <c r="F495" s="35"/>
      <c r="G495" s="35"/>
      <c r="H495" s="36"/>
      <c r="I495" s="35"/>
      <c r="J495" s="35"/>
      <c r="K495" s="35"/>
      <c r="L495" s="35"/>
      <c r="M495" s="36"/>
      <c r="N495" s="35"/>
      <c r="O495" s="35"/>
      <c r="P495" s="36"/>
      <c r="Q495" s="35"/>
      <c r="R495" s="35"/>
      <c r="S495" s="36"/>
      <c r="T495" s="35"/>
      <c r="U495" s="35"/>
      <c r="V495"/>
      <c r="W495"/>
      <c r="X495" s="35"/>
      <c r="Y495" s="35"/>
      <c r="Z495" s="35"/>
      <c r="AA495" s="35"/>
      <c r="AB495" s="3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</row>
    <row r="496" spans="1:258" s="3" customFormat="1">
      <c r="A496"/>
      <c r="B496" s="1"/>
      <c r="C496"/>
      <c r="D496"/>
      <c r="E496"/>
      <c r="F496" s="35"/>
      <c r="G496" s="35"/>
      <c r="H496" s="36"/>
      <c r="I496" s="35"/>
      <c r="J496" s="35"/>
      <c r="K496" s="35"/>
      <c r="L496" s="35"/>
      <c r="M496" s="36"/>
      <c r="N496" s="35"/>
      <c r="O496" s="35"/>
      <c r="P496" s="36"/>
      <c r="Q496" s="35"/>
      <c r="R496" s="35"/>
      <c r="S496" s="36"/>
      <c r="T496" s="35"/>
      <c r="U496" s="35"/>
      <c r="V496"/>
      <c r="W496"/>
      <c r="X496" s="35"/>
      <c r="Y496" s="35"/>
      <c r="Z496" s="35"/>
      <c r="AA496" s="35"/>
      <c r="AB496" s="35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</row>
    <row r="497" spans="1:258" s="3" customFormat="1">
      <c r="A497"/>
      <c r="B497" s="1"/>
      <c r="C497"/>
      <c r="D497"/>
      <c r="E497"/>
      <c r="F497" s="35"/>
      <c r="G497" s="35"/>
      <c r="H497" s="36"/>
      <c r="I497" s="35"/>
      <c r="J497" s="35"/>
      <c r="K497" s="35"/>
      <c r="L497" s="35"/>
      <c r="M497" s="36"/>
      <c r="N497" s="35"/>
      <c r="O497" s="35"/>
      <c r="P497" s="36"/>
      <c r="Q497" s="35"/>
      <c r="R497" s="35"/>
      <c r="S497" s="36"/>
      <c r="T497" s="35"/>
      <c r="U497" s="35"/>
      <c r="V497"/>
      <c r="W497"/>
      <c r="X497" s="35"/>
      <c r="Y497" s="35"/>
      <c r="Z497" s="35"/>
      <c r="AA497" s="35"/>
      <c r="AB497" s="35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</row>
    <row r="498" spans="1:258" s="3" customFormat="1">
      <c r="A498"/>
      <c r="B498" s="1"/>
      <c r="C498"/>
      <c r="D498"/>
      <c r="E498"/>
      <c r="F498" s="35"/>
      <c r="G498" s="35"/>
      <c r="H498" s="36"/>
      <c r="I498" s="35"/>
      <c r="J498" s="35"/>
      <c r="K498" s="35"/>
      <c r="L498" s="35"/>
      <c r="M498" s="36"/>
      <c r="N498" s="35"/>
      <c r="O498" s="35"/>
      <c r="P498" s="36"/>
      <c r="Q498" s="35"/>
      <c r="R498" s="35"/>
      <c r="S498" s="36"/>
      <c r="T498" s="35"/>
      <c r="U498" s="35"/>
      <c r="V498"/>
      <c r="W498"/>
      <c r="X498" s="35"/>
      <c r="Y498" s="35"/>
      <c r="Z498" s="35"/>
      <c r="AA498" s="35"/>
      <c r="AB498" s="35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</row>
    <row r="499" spans="1:258" s="3" customFormat="1">
      <c r="A499"/>
      <c r="B499" s="1"/>
      <c r="C499"/>
      <c r="D499"/>
      <c r="E499"/>
      <c r="F499" s="35"/>
      <c r="G499" s="35"/>
      <c r="H499" s="36"/>
      <c r="I499" s="35"/>
      <c r="J499" s="35"/>
      <c r="K499" s="35"/>
      <c r="L499" s="35"/>
      <c r="M499" s="36"/>
      <c r="N499" s="35"/>
      <c r="O499" s="35"/>
      <c r="P499" s="36"/>
      <c r="Q499" s="35"/>
      <c r="R499" s="35"/>
      <c r="S499" s="36"/>
      <c r="T499" s="35"/>
      <c r="U499" s="35"/>
      <c r="V499"/>
      <c r="W499"/>
      <c r="X499" s="35"/>
      <c r="Y499" s="35"/>
      <c r="Z499" s="35"/>
      <c r="AA499" s="35"/>
      <c r="AB499" s="35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</row>
    <row r="500" spans="1:258" s="3" customFormat="1">
      <c r="A500"/>
      <c r="B500" s="1"/>
      <c r="C500"/>
      <c r="D500"/>
      <c r="E500"/>
      <c r="F500" s="35"/>
      <c r="G500" s="35"/>
      <c r="H500" s="36"/>
      <c r="I500" s="35"/>
      <c r="J500" s="35"/>
      <c r="K500" s="35"/>
      <c r="L500" s="35"/>
      <c r="M500" s="36"/>
      <c r="N500" s="35"/>
      <c r="O500" s="35"/>
      <c r="P500" s="36"/>
      <c r="Q500" s="35"/>
      <c r="R500" s="35"/>
      <c r="S500" s="36"/>
      <c r="T500" s="35"/>
      <c r="U500" s="35"/>
      <c r="V500"/>
      <c r="W500"/>
      <c r="X500" s="35"/>
      <c r="Y500" s="35"/>
      <c r="Z500" s="35"/>
      <c r="AA500" s="35"/>
      <c r="AB500" s="35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</row>
    <row r="501" spans="1:258" s="3" customFormat="1">
      <c r="A501"/>
      <c r="B501" s="1"/>
      <c r="C501"/>
      <c r="D501"/>
      <c r="E501"/>
      <c r="F501" s="35"/>
      <c r="G501" s="35"/>
      <c r="H501" s="36"/>
      <c r="I501" s="35"/>
      <c r="J501" s="35"/>
      <c r="K501" s="35"/>
      <c r="L501" s="35"/>
      <c r="M501" s="36"/>
      <c r="N501" s="35"/>
      <c r="O501" s="35"/>
      <c r="P501" s="36"/>
      <c r="Q501" s="35"/>
      <c r="R501" s="35"/>
      <c r="S501" s="36"/>
      <c r="T501" s="35"/>
      <c r="U501" s="35"/>
      <c r="V501"/>
      <c r="W501"/>
      <c r="X501" s="35"/>
      <c r="Y501" s="35"/>
      <c r="Z501" s="35"/>
      <c r="AA501" s="35"/>
      <c r="AB501" s="35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</row>
    <row r="502" spans="1:258" s="3" customFormat="1">
      <c r="A502"/>
      <c r="B502" s="1"/>
      <c r="C502"/>
      <c r="D502"/>
      <c r="E502"/>
      <c r="F502" s="35"/>
      <c r="G502" s="35"/>
      <c r="H502" s="36"/>
      <c r="I502" s="35"/>
      <c r="J502" s="35"/>
      <c r="K502" s="35"/>
      <c r="L502" s="35"/>
      <c r="M502" s="36"/>
      <c r="N502" s="35"/>
      <c r="O502" s="35"/>
      <c r="P502" s="36"/>
      <c r="Q502" s="35"/>
      <c r="R502" s="35"/>
      <c r="S502" s="36"/>
      <c r="T502" s="35"/>
      <c r="U502" s="35"/>
      <c r="V502"/>
      <c r="W502"/>
      <c r="X502" s="35"/>
      <c r="Y502" s="35"/>
      <c r="Z502" s="35"/>
      <c r="AA502" s="35"/>
      <c r="AB502" s="35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</row>
    <row r="503" spans="1:258" s="3" customFormat="1">
      <c r="A503"/>
      <c r="B503" s="1"/>
      <c r="C503"/>
      <c r="D503"/>
      <c r="E503"/>
      <c r="F503" s="35"/>
      <c r="G503" s="35"/>
      <c r="H503" s="36"/>
      <c r="I503" s="35"/>
      <c r="J503" s="35"/>
      <c r="K503" s="35"/>
      <c r="L503" s="35"/>
      <c r="M503" s="36"/>
      <c r="N503" s="35"/>
      <c r="O503" s="35"/>
      <c r="P503" s="36"/>
      <c r="Q503" s="35"/>
      <c r="R503" s="35"/>
      <c r="S503" s="36"/>
      <c r="T503" s="35"/>
      <c r="U503" s="35"/>
      <c r="V503"/>
      <c r="W503"/>
      <c r="X503" s="35"/>
      <c r="Y503" s="35"/>
      <c r="Z503" s="35"/>
      <c r="AA503" s="35"/>
      <c r="AB503" s="35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</row>
    <row r="504" spans="1:258" s="3" customFormat="1">
      <c r="A504"/>
      <c r="B504" s="1"/>
      <c r="C504"/>
      <c r="D504"/>
      <c r="E504"/>
      <c r="F504" s="35"/>
      <c r="G504" s="35"/>
      <c r="H504" s="36"/>
      <c r="I504" s="35"/>
      <c r="J504" s="35"/>
      <c r="K504" s="35"/>
      <c r="L504" s="35"/>
      <c r="M504" s="36"/>
      <c r="N504" s="35"/>
      <c r="O504" s="35"/>
      <c r="P504" s="36"/>
      <c r="Q504" s="35"/>
      <c r="R504" s="35"/>
      <c r="S504" s="36"/>
      <c r="T504" s="35"/>
      <c r="U504" s="35"/>
      <c r="V504"/>
      <c r="W504"/>
      <c r="X504" s="35"/>
      <c r="Y504" s="35"/>
      <c r="Z504" s="35"/>
      <c r="AA504" s="35"/>
      <c r="AB504" s="35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</row>
    <row r="505" spans="1:258" s="3" customFormat="1">
      <c r="A505"/>
      <c r="B505" s="1"/>
      <c r="C505"/>
      <c r="D505"/>
      <c r="E505"/>
      <c r="F505" s="35"/>
      <c r="G505" s="35"/>
      <c r="H505" s="36"/>
      <c r="I505" s="35"/>
      <c r="J505" s="35"/>
      <c r="K505" s="35"/>
      <c r="L505" s="35"/>
      <c r="M505" s="36"/>
      <c r="N505" s="35"/>
      <c r="O505" s="35"/>
      <c r="P505" s="36"/>
      <c r="Q505" s="35"/>
      <c r="R505" s="35"/>
      <c r="S505" s="36"/>
      <c r="T505" s="35"/>
      <c r="U505" s="35"/>
      <c r="V505"/>
      <c r="W505"/>
      <c r="X505" s="35"/>
      <c r="Y505" s="35"/>
      <c r="Z505" s="35"/>
      <c r="AA505" s="35"/>
      <c r="AB505" s="3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</row>
    <row r="506" spans="1:258" s="3" customFormat="1">
      <c r="A506"/>
      <c r="B506" s="1"/>
      <c r="C506"/>
      <c r="D506"/>
      <c r="E506"/>
      <c r="F506" s="35"/>
      <c r="G506" s="35"/>
      <c r="H506" s="36"/>
      <c r="I506" s="35"/>
      <c r="J506" s="35"/>
      <c r="K506" s="35"/>
      <c r="L506" s="35"/>
      <c r="M506" s="36"/>
      <c r="N506" s="35"/>
      <c r="O506" s="35"/>
      <c r="P506" s="36"/>
      <c r="Q506" s="35"/>
      <c r="R506" s="35"/>
      <c r="S506" s="36"/>
      <c r="T506" s="35"/>
      <c r="U506" s="35"/>
      <c r="V506"/>
      <c r="W506"/>
      <c r="X506" s="35"/>
      <c r="Y506" s="35"/>
      <c r="Z506" s="35"/>
      <c r="AA506" s="35"/>
      <c r="AB506" s="35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</row>
    <row r="507" spans="1:258" s="3" customFormat="1">
      <c r="A507"/>
      <c r="B507" s="1"/>
      <c r="C507"/>
      <c r="D507"/>
      <c r="E507"/>
      <c r="F507" s="35"/>
      <c r="G507" s="35"/>
      <c r="H507" s="36"/>
      <c r="I507" s="35"/>
      <c r="J507" s="35"/>
      <c r="K507" s="35"/>
      <c r="L507" s="35"/>
      <c r="M507" s="36"/>
      <c r="N507" s="35"/>
      <c r="O507" s="35"/>
      <c r="P507" s="36"/>
      <c r="Q507" s="35"/>
      <c r="R507" s="35"/>
      <c r="S507" s="36"/>
      <c r="T507" s="35"/>
      <c r="U507" s="35"/>
      <c r="V507"/>
      <c r="W507"/>
      <c r="X507" s="35"/>
      <c r="Y507" s="35"/>
      <c r="Z507" s="35"/>
      <c r="AA507" s="35"/>
      <c r="AB507" s="35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</row>
    <row r="508" spans="1:258" s="3" customFormat="1">
      <c r="A508"/>
      <c r="B508" s="1"/>
      <c r="C508"/>
      <c r="D508"/>
      <c r="E508"/>
      <c r="F508" s="35"/>
      <c r="G508" s="35"/>
      <c r="H508" s="36"/>
      <c r="I508" s="35"/>
      <c r="J508" s="35"/>
      <c r="K508" s="35"/>
      <c r="L508" s="35"/>
      <c r="M508" s="36"/>
      <c r="N508" s="35"/>
      <c r="O508" s="35"/>
      <c r="P508" s="36"/>
      <c r="Q508" s="35"/>
      <c r="R508" s="35"/>
      <c r="S508" s="36"/>
      <c r="T508" s="35"/>
      <c r="U508" s="35"/>
      <c r="V508"/>
      <c r="W508"/>
      <c r="X508" s="35"/>
      <c r="Y508" s="35"/>
      <c r="Z508" s="35"/>
      <c r="AA508" s="35"/>
      <c r="AB508" s="35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</row>
    <row r="509" spans="1:258" s="3" customFormat="1">
      <c r="A509"/>
      <c r="B509" s="1"/>
      <c r="C509"/>
      <c r="D509"/>
      <c r="E509"/>
      <c r="F509" s="35"/>
      <c r="G509" s="35"/>
      <c r="H509" s="36"/>
      <c r="I509" s="35"/>
      <c r="J509" s="35"/>
      <c r="K509" s="35"/>
      <c r="L509" s="35"/>
      <c r="M509" s="36"/>
      <c r="N509" s="35"/>
      <c r="O509" s="35"/>
      <c r="P509" s="36"/>
      <c r="Q509" s="35"/>
      <c r="R509" s="35"/>
      <c r="S509" s="36"/>
      <c r="T509" s="35"/>
      <c r="U509" s="35"/>
      <c r="V509"/>
      <c r="W509"/>
      <c r="X509" s="35"/>
      <c r="Y509" s="35"/>
      <c r="Z509" s="35"/>
      <c r="AA509" s="35"/>
      <c r="AB509" s="35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</row>
    <row r="510" spans="1:258" s="3" customFormat="1">
      <c r="A510"/>
      <c r="B510" s="1"/>
      <c r="C510"/>
      <c r="D510"/>
      <c r="E510"/>
      <c r="F510" s="35"/>
      <c r="G510" s="35"/>
      <c r="H510" s="36"/>
      <c r="I510" s="35"/>
      <c r="J510" s="35"/>
      <c r="K510" s="35"/>
      <c r="L510" s="35"/>
      <c r="M510" s="36"/>
      <c r="N510" s="35"/>
      <c r="O510" s="35"/>
      <c r="P510" s="36"/>
      <c r="Q510" s="35"/>
      <c r="R510" s="35"/>
      <c r="S510" s="36"/>
      <c r="T510" s="35"/>
      <c r="U510" s="35"/>
      <c r="V510"/>
      <c r="W510"/>
      <c r="X510" s="35"/>
      <c r="Y510" s="35"/>
      <c r="Z510" s="35"/>
      <c r="AA510" s="35"/>
      <c r="AB510" s="35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</row>
    <row r="511" spans="1:258" s="3" customFormat="1">
      <c r="A511"/>
      <c r="B511" s="1"/>
      <c r="C511"/>
      <c r="D511"/>
      <c r="E511"/>
      <c r="F511" s="35"/>
      <c r="G511" s="35"/>
      <c r="H511" s="36"/>
      <c r="I511" s="35"/>
      <c r="J511" s="35"/>
      <c r="K511" s="35"/>
      <c r="L511" s="35"/>
      <c r="M511" s="36"/>
      <c r="N511" s="35"/>
      <c r="O511" s="35"/>
      <c r="P511" s="36"/>
      <c r="Q511" s="35"/>
      <c r="R511" s="35"/>
      <c r="S511" s="36"/>
      <c r="T511" s="35"/>
      <c r="U511" s="35"/>
      <c r="V511"/>
      <c r="W511"/>
      <c r="X511" s="35"/>
      <c r="Y511" s="35"/>
      <c r="Z511" s="35"/>
      <c r="AA511" s="35"/>
      <c r="AB511" s="35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</row>
    <row r="512" spans="1:258" s="3" customFormat="1">
      <c r="A512"/>
      <c r="B512" s="1"/>
      <c r="C512"/>
      <c r="D512"/>
      <c r="E512"/>
      <c r="F512" s="35"/>
      <c r="G512" s="35"/>
      <c r="H512" s="36"/>
      <c r="I512" s="35"/>
      <c r="J512" s="35"/>
      <c r="K512" s="35"/>
      <c r="L512" s="35"/>
      <c r="M512" s="36"/>
      <c r="N512" s="35"/>
      <c r="O512" s="35"/>
      <c r="P512" s="36"/>
      <c r="Q512" s="35"/>
      <c r="R512" s="35"/>
      <c r="S512" s="36"/>
      <c r="T512" s="35"/>
      <c r="U512" s="35"/>
      <c r="V512"/>
      <c r="W512"/>
      <c r="X512" s="35"/>
      <c r="Y512" s="35"/>
      <c r="Z512" s="35"/>
      <c r="AA512" s="35"/>
      <c r="AB512" s="35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</row>
    <row r="513" spans="1:258" s="3" customFormat="1">
      <c r="A513"/>
      <c r="B513" s="1"/>
      <c r="C513"/>
      <c r="D513"/>
      <c r="E513"/>
      <c r="F513" s="35"/>
      <c r="G513" s="35"/>
      <c r="H513" s="36"/>
      <c r="I513" s="35"/>
      <c r="J513" s="35"/>
      <c r="K513" s="35"/>
      <c r="L513" s="35"/>
      <c r="M513" s="36"/>
      <c r="N513" s="35"/>
      <c r="O513" s="35"/>
      <c r="P513" s="36"/>
      <c r="Q513" s="35"/>
      <c r="R513" s="35"/>
      <c r="S513" s="36"/>
      <c r="T513" s="35"/>
      <c r="U513" s="35"/>
      <c r="V513"/>
      <c r="W513"/>
      <c r="X513" s="35"/>
      <c r="Y513" s="35"/>
      <c r="Z513" s="35"/>
      <c r="AA513" s="35"/>
      <c r="AB513" s="35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</row>
    <row r="514" spans="1:258" s="3" customFormat="1">
      <c r="A514"/>
      <c r="B514" s="1"/>
      <c r="C514"/>
      <c r="D514"/>
      <c r="E514"/>
      <c r="F514" s="35"/>
      <c r="G514" s="35"/>
      <c r="H514" s="36"/>
      <c r="I514" s="35"/>
      <c r="J514" s="35"/>
      <c r="K514" s="35"/>
      <c r="L514" s="35"/>
      <c r="M514" s="36"/>
      <c r="N514" s="35"/>
      <c r="O514" s="35"/>
      <c r="P514" s="36"/>
      <c r="Q514" s="35"/>
      <c r="R514" s="35"/>
      <c r="S514" s="36"/>
      <c r="T514" s="35"/>
      <c r="U514" s="35"/>
      <c r="V514"/>
      <c r="W514"/>
      <c r="X514" s="35"/>
      <c r="Y514" s="35"/>
      <c r="Z514" s="35"/>
      <c r="AA514" s="35"/>
      <c r="AB514" s="35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</row>
    <row r="515" spans="1:258" s="3" customFormat="1">
      <c r="A515"/>
      <c r="B515" s="1"/>
      <c r="C515"/>
      <c r="D515"/>
      <c r="E515"/>
      <c r="F515" s="35"/>
      <c r="G515" s="35"/>
      <c r="H515" s="36"/>
      <c r="I515" s="35"/>
      <c r="J515" s="35"/>
      <c r="K515" s="35"/>
      <c r="L515" s="35"/>
      <c r="M515" s="36"/>
      <c r="N515" s="35"/>
      <c r="O515" s="35"/>
      <c r="P515" s="36"/>
      <c r="Q515" s="35"/>
      <c r="R515" s="35"/>
      <c r="S515" s="36"/>
      <c r="T515" s="35"/>
      <c r="U515" s="35"/>
      <c r="V515"/>
      <c r="W515"/>
      <c r="X515" s="35"/>
      <c r="Y515" s="35"/>
      <c r="Z515" s="35"/>
      <c r="AA515" s="35"/>
      <c r="AB515" s="3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</row>
    <row r="516" spans="1:258" s="3" customFormat="1">
      <c r="A516"/>
      <c r="B516" s="1"/>
      <c r="C516"/>
      <c r="D516"/>
      <c r="E516"/>
      <c r="F516" s="35"/>
      <c r="G516" s="35"/>
      <c r="H516" s="36"/>
      <c r="I516" s="35"/>
      <c r="J516" s="35"/>
      <c r="K516" s="35"/>
      <c r="L516" s="35"/>
      <c r="M516" s="36"/>
      <c r="N516" s="35"/>
      <c r="O516" s="35"/>
      <c r="P516" s="36"/>
      <c r="Q516" s="35"/>
      <c r="R516" s="35"/>
      <c r="S516" s="36"/>
      <c r="T516" s="35"/>
      <c r="U516" s="35"/>
      <c r="V516"/>
      <c r="W516"/>
      <c r="X516" s="35"/>
      <c r="Y516" s="35"/>
      <c r="Z516" s="35"/>
      <c r="AA516" s="35"/>
      <c r="AB516" s="35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</row>
    <row r="517" spans="1:258" s="3" customFormat="1">
      <c r="A517"/>
      <c r="B517" s="1"/>
      <c r="C517"/>
      <c r="D517"/>
      <c r="E517"/>
      <c r="F517" s="35"/>
      <c r="G517" s="35"/>
      <c r="H517" s="36"/>
      <c r="I517" s="35"/>
      <c r="J517" s="35"/>
      <c r="K517" s="35"/>
      <c r="L517" s="35"/>
      <c r="M517" s="36"/>
      <c r="N517" s="35"/>
      <c r="O517" s="35"/>
      <c r="P517" s="36"/>
      <c r="Q517" s="35"/>
      <c r="R517" s="35"/>
      <c r="S517" s="36"/>
      <c r="T517" s="35"/>
      <c r="U517" s="35"/>
      <c r="V517"/>
      <c r="W517"/>
      <c r="X517" s="35"/>
      <c r="Y517" s="35"/>
      <c r="Z517" s="35"/>
      <c r="AA517" s="35"/>
      <c r="AB517" s="35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</row>
    <row r="518" spans="1:258" s="3" customFormat="1">
      <c r="A518"/>
      <c r="B518" s="1"/>
      <c r="C518"/>
      <c r="D518"/>
      <c r="E518"/>
      <c r="F518" s="35"/>
      <c r="G518" s="35"/>
      <c r="H518" s="36"/>
      <c r="I518" s="35"/>
      <c r="J518" s="35"/>
      <c r="K518" s="35"/>
      <c r="L518" s="35"/>
      <c r="M518" s="36"/>
      <c r="N518" s="35"/>
      <c r="O518" s="35"/>
      <c r="P518" s="36"/>
      <c r="Q518" s="35"/>
      <c r="R518" s="35"/>
      <c r="S518" s="36"/>
      <c r="T518" s="35"/>
      <c r="U518" s="35"/>
      <c r="V518"/>
      <c r="W518"/>
      <c r="X518" s="35"/>
      <c r="Y518" s="35"/>
      <c r="Z518" s="35"/>
      <c r="AA518" s="35"/>
      <c r="AB518" s="35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</row>
    <row r="519" spans="1:258" s="3" customFormat="1">
      <c r="A519"/>
      <c r="B519" s="1"/>
      <c r="C519"/>
      <c r="D519"/>
      <c r="E519"/>
      <c r="F519" s="35"/>
      <c r="G519" s="35"/>
      <c r="H519" s="36"/>
      <c r="I519" s="35"/>
      <c r="J519" s="35"/>
      <c r="K519" s="35"/>
      <c r="L519" s="35"/>
      <c r="M519" s="36"/>
      <c r="N519" s="35"/>
      <c r="O519" s="35"/>
      <c r="P519" s="36"/>
      <c r="Q519" s="35"/>
      <c r="R519" s="35"/>
      <c r="S519" s="36"/>
      <c r="T519" s="35"/>
      <c r="U519" s="35"/>
      <c r="V519"/>
      <c r="W519"/>
      <c r="X519" s="35"/>
      <c r="Y519" s="35"/>
      <c r="Z519" s="35"/>
      <c r="AA519" s="35"/>
      <c r="AB519" s="35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</row>
    <row r="520" spans="1:258" s="3" customFormat="1">
      <c r="A520"/>
      <c r="B520" s="1"/>
      <c r="C520"/>
      <c r="D520"/>
      <c r="E520"/>
      <c r="F520" s="35"/>
      <c r="G520" s="35"/>
      <c r="H520" s="36"/>
      <c r="I520" s="35"/>
      <c r="J520" s="35"/>
      <c r="K520" s="35"/>
      <c r="L520" s="35"/>
      <c r="M520" s="36"/>
      <c r="N520" s="35"/>
      <c r="O520" s="35"/>
      <c r="P520" s="36"/>
      <c r="Q520" s="35"/>
      <c r="R520" s="35"/>
      <c r="S520" s="36"/>
      <c r="T520" s="35"/>
      <c r="U520" s="35"/>
      <c r="V520"/>
      <c r="W520"/>
      <c r="X520" s="35"/>
      <c r="Y520" s="35"/>
      <c r="Z520" s="35"/>
      <c r="AA520" s="35"/>
      <c r="AB520" s="35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</row>
    <row r="521" spans="1:258" s="3" customFormat="1">
      <c r="A521"/>
      <c r="B521" s="1"/>
      <c r="C521"/>
      <c r="D521"/>
      <c r="E521"/>
      <c r="F521" s="35"/>
      <c r="G521" s="35"/>
      <c r="H521" s="36"/>
      <c r="I521" s="35"/>
      <c r="J521" s="35"/>
      <c r="K521" s="35"/>
      <c r="L521" s="35"/>
      <c r="M521" s="36"/>
      <c r="N521" s="35"/>
      <c r="O521" s="35"/>
      <c r="P521" s="36"/>
      <c r="Q521" s="35"/>
      <c r="R521" s="35"/>
      <c r="S521" s="36"/>
      <c r="T521" s="35"/>
      <c r="U521" s="35"/>
      <c r="V521"/>
      <c r="W521"/>
      <c r="X521" s="35"/>
      <c r="Y521" s="35"/>
      <c r="Z521" s="35"/>
      <c r="AA521" s="35"/>
      <c r="AB521" s="35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</row>
    <row r="522" spans="1:258" s="3" customFormat="1">
      <c r="A522"/>
      <c r="B522" s="1"/>
      <c r="C522"/>
      <c r="D522"/>
      <c r="E522"/>
      <c r="F522" s="35"/>
      <c r="G522" s="35"/>
      <c r="H522" s="36"/>
      <c r="I522" s="35"/>
      <c r="J522" s="35"/>
      <c r="K522" s="35"/>
      <c r="L522" s="35"/>
      <c r="M522" s="36"/>
      <c r="N522" s="35"/>
      <c r="O522" s="35"/>
      <c r="P522" s="36"/>
      <c r="Q522" s="35"/>
      <c r="R522" s="35"/>
      <c r="S522" s="36"/>
      <c r="T522" s="35"/>
      <c r="U522" s="35"/>
      <c r="V522"/>
      <c r="W522"/>
      <c r="X522" s="35"/>
      <c r="Y522" s="35"/>
      <c r="Z522" s="35"/>
      <c r="AA522" s="35"/>
      <c r="AB522" s="35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</row>
    <row r="523" spans="1:258" s="3" customFormat="1">
      <c r="A523"/>
      <c r="B523" s="1"/>
      <c r="C523"/>
      <c r="D523"/>
      <c r="E523"/>
      <c r="F523" s="35"/>
      <c r="G523" s="35"/>
      <c r="H523" s="36"/>
      <c r="I523" s="35"/>
      <c r="J523" s="35"/>
      <c r="K523" s="35"/>
      <c r="L523" s="35"/>
      <c r="M523" s="36"/>
      <c r="N523" s="35"/>
      <c r="O523" s="35"/>
      <c r="P523" s="36"/>
      <c r="Q523" s="35"/>
      <c r="R523" s="35"/>
      <c r="S523" s="36"/>
      <c r="T523" s="35"/>
      <c r="U523" s="35"/>
      <c r="V523"/>
      <c r="W523"/>
      <c r="X523" s="35"/>
      <c r="Y523" s="35"/>
      <c r="Z523" s="35"/>
      <c r="AA523" s="35"/>
      <c r="AB523" s="35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</row>
    <row r="524" spans="1:258" s="3" customFormat="1">
      <c r="A524"/>
      <c r="B524" s="1"/>
      <c r="C524"/>
      <c r="D524"/>
      <c r="E524"/>
      <c r="F524" s="35"/>
      <c r="G524" s="35"/>
      <c r="H524" s="36"/>
      <c r="I524" s="35"/>
      <c r="J524" s="35"/>
      <c r="K524" s="35"/>
      <c r="L524" s="35"/>
      <c r="M524" s="36"/>
      <c r="N524" s="35"/>
      <c r="O524" s="35"/>
      <c r="P524" s="36"/>
      <c r="Q524" s="35"/>
      <c r="R524" s="35"/>
      <c r="S524" s="36"/>
      <c r="T524" s="35"/>
      <c r="U524" s="35"/>
      <c r="V524"/>
      <c r="W524"/>
      <c r="X524" s="35"/>
      <c r="Y524" s="35"/>
      <c r="Z524" s="35"/>
      <c r="AA524" s="35"/>
      <c r="AB524" s="35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</row>
    <row r="525" spans="1:258" s="3" customFormat="1">
      <c r="A525"/>
      <c r="B525" s="1"/>
      <c r="C525"/>
      <c r="D525"/>
      <c r="E525"/>
      <c r="F525" s="35"/>
      <c r="G525" s="35"/>
      <c r="H525" s="36"/>
      <c r="I525" s="35"/>
      <c r="J525" s="35"/>
      <c r="K525" s="35"/>
      <c r="L525" s="35"/>
      <c r="M525" s="36"/>
      <c r="N525" s="35"/>
      <c r="O525" s="35"/>
      <c r="P525" s="36"/>
      <c r="Q525" s="35"/>
      <c r="R525" s="35"/>
      <c r="S525" s="36"/>
      <c r="T525" s="35"/>
      <c r="U525" s="35"/>
      <c r="V525"/>
      <c r="W525"/>
      <c r="X525" s="35"/>
      <c r="Y525" s="35"/>
      <c r="Z525" s="35"/>
      <c r="AA525" s="35"/>
      <c r="AB525" s="3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</row>
    <row r="526" spans="1:258" s="3" customFormat="1">
      <c r="A526"/>
      <c r="B526" s="1"/>
      <c r="C526"/>
      <c r="D526"/>
      <c r="E526"/>
      <c r="F526" s="35"/>
      <c r="G526" s="35"/>
      <c r="H526" s="36"/>
      <c r="I526" s="35"/>
      <c r="J526" s="35"/>
      <c r="K526" s="35"/>
      <c r="L526" s="35"/>
      <c r="M526" s="36"/>
      <c r="N526" s="35"/>
      <c r="O526" s="35"/>
      <c r="P526" s="36"/>
      <c r="Q526" s="35"/>
      <c r="R526" s="35"/>
      <c r="S526" s="36"/>
      <c r="T526" s="35"/>
      <c r="U526" s="35"/>
      <c r="V526"/>
      <c r="W526"/>
      <c r="X526" s="35"/>
      <c r="Y526" s="35"/>
      <c r="Z526" s="35"/>
      <c r="AA526" s="35"/>
      <c r="AB526" s="35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</row>
    <row r="527" spans="1:258" s="3" customFormat="1">
      <c r="A527"/>
      <c r="B527" s="1"/>
      <c r="C527"/>
      <c r="D527"/>
      <c r="E527"/>
      <c r="F527" s="35"/>
      <c r="G527" s="35"/>
      <c r="H527" s="36"/>
      <c r="I527" s="35"/>
      <c r="J527" s="35"/>
      <c r="K527" s="35"/>
      <c r="L527" s="35"/>
      <c r="M527" s="36"/>
      <c r="N527" s="35"/>
      <c r="O527" s="35"/>
      <c r="P527" s="36"/>
      <c r="Q527" s="35"/>
      <c r="R527" s="35"/>
      <c r="S527" s="36"/>
      <c r="T527" s="35"/>
      <c r="U527" s="35"/>
      <c r="V527"/>
      <c r="W527"/>
      <c r="X527" s="35"/>
      <c r="Y527" s="35"/>
      <c r="Z527" s="35"/>
      <c r="AA527" s="35"/>
      <c r="AB527" s="35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</row>
    <row r="528" spans="1:258" s="3" customFormat="1">
      <c r="A528"/>
      <c r="B528" s="1"/>
      <c r="C528"/>
      <c r="D528"/>
      <c r="E528"/>
      <c r="F528" s="35"/>
      <c r="G528" s="35"/>
      <c r="H528" s="36"/>
      <c r="I528" s="35"/>
      <c r="J528" s="35"/>
      <c r="K528" s="35"/>
      <c r="L528" s="35"/>
      <c r="M528" s="36"/>
      <c r="N528" s="35"/>
      <c r="O528" s="35"/>
      <c r="P528" s="36"/>
      <c r="Q528" s="35"/>
      <c r="R528" s="35"/>
      <c r="S528" s="36"/>
      <c r="T528" s="35"/>
      <c r="U528" s="35"/>
      <c r="V528"/>
      <c r="W528"/>
      <c r="X528" s="35"/>
      <c r="Y528" s="35"/>
      <c r="Z528" s="35"/>
      <c r="AA528" s="35"/>
      <c r="AB528" s="35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</row>
    <row r="529" spans="1:258" s="3" customFormat="1">
      <c r="A529"/>
      <c r="B529" s="1"/>
      <c r="C529"/>
      <c r="D529"/>
      <c r="E529"/>
      <c r="F529" s="35"/>
      <c r="G529" s="35"/>
      <c r="H529" s="36"/>
      <c r="I529" s="35"/>
      <c r="J529" s="35"/>
      <c r="K529" s="35"/>
      <c r="L529" s="35"/>
      <c r="M529" s="36"/>
      <c r="N529" s="35"/>
      <c r="O529" s="35"/>
      <c r="P529" s="36"/>
      <c r="Q529" s="35"/>
      <c r="R529" s="35"/>
      <c r="S529" s="36"/>
      <c r="T529" s="35"/>
      <c r="U529" s="35"/>
      <c r="V529"/>
      <c r="W529"/>
      <c r="X529" s="35"/>
      <c r="Y529" s="35"/>
      <c r="Z529" s="35"/>
      <c r="AA529" s="35"/>
      <c r="AB529" s="35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</row>
    <row r="530" spans="1:258" s="3" customFormat="1">
      <c r="A530"/>
      <c r="B530" s="1"/>
      <c r="C530"/>
      <c r="D530"/>
      <c r="E530"/>
      <c r="F530" s="35"/>
      <c r="G530" s="35"/>
      <c r="H530" s="36"/>
      <c r="I530" s="35"/>
      <c r="J530" s="35"/>
      <c r="K530" s="35"/>
      <c r="L530" s="35"/>
      <c r="M530" s="36"/>
      <c r="N530" s="35"/>
      <c r="O530" s="35"/>
      <c r="P530" s="36"/>
      <c r="Q530" s="35"/>
      <c r="R530" s="35"/>
      <c r="S530" s="36"/>
      <c r="T530" s="35"/>
      <c r="U530" s="35"/>
      <c r="V530"/>
      <c r="W530"/>
      <c r="X530" s="35"/>
      <c r="Y530" s="35"/>
      <c r="Z530" s="35"/>
      <c r="AA530" s="35"/>
      <c r="AB530" s="35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</row>
    <row r="531" spans="1:258" s="3" customFormat="1">
      <c r="A531"/>
      <c r="B531" s="1"/>
      <c r="C531"/>
      <c r="D531"/>
      <c r="E531"/>
      <c r="F531" s="35"/>
      <c r="G531" s="35"/>
      <c r="H531" s="36"/>
      <c r="I531" s="35"/>
      <c r="J531" s="35"/>
      <c r="K531" s="35"/>
      <c r="L531" s="35"/>
      <c r="M531" s="36"/>
      <c r="N531" s="35"/>
      <c r="O531" s="35"/>
      <c r="P531" s="36"/>
      <c r="Q531" s="35"/>
      <c r="R531" s="35"/>
      <c r="S531" s="36"/>
      <c r="T531" s="35"/>
      <c r="U531" s="35"/>
      <c r="V531"/>
      <c r="W531"/>
      <c r="X531" s="35"/>
      <c r="Y531" s="35"/>
      <c r="Z531" s="35"/>
      <c r="AA531" s="35"/>
      <c r="AB531" s="35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</row>
    <row r="532" spans="1:258" s="3" customFormat="1">
      <c r="A532"/>
      <c r="B532" s="1"/>
      <c r="C532"/>
      <c r="D532"/>
      <c r="E532"/>
      <c r="F532" s="35"/>
      <c r="G532" s="35"/>
      <c r="H532" s="36"/>
      <c r="I532" s="35"/>
      <c r="J532" s="35"/>
      <c r="K532" s="35"/>
      <c r="L532" s="35"/>
      <c r="M532" s="36"/>
      <c r="N532" s="35"/>
      <c r="O532" s="35"/>
      <c r="P532" s="36"/>
      <c r="Q532" s="35"/>
      <c r="R532" s="35"/>
      <c r="S532" s="36"/>
      <c r="T532" s="35"/>
      <c r="U532" s="35"/>
      <c r="V532"/>
      <c r="W532"/>
      <c r="X532" s="35"/>
      <c r="Y532" s="35"/>
      <c r="Z532" s="35"/>
      <c r="AA532" s="35"/>
      <c r="AB532" s="35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</row>
    <row r="533" spans="1:258" s="3" customFormat="1">
      <c r="A533"/>
      <c r="B533" s="1"/>
      <c r="C533"/>
      <c r="D533"/>
      <c r="E533"/>
      <c r="F533" s="35"/>
      <c r="G533" s="35"/>
      <c r="H533" s="36"/>
      <c r="I533" s="35"/>
      <c r="J533" s="35"/>
      <c r="K533" s="35"/>
      <c r="L533" s="35"/>
      <c r="M533" s="36"/>
      <c r="N533" s="35"/>
      <c r="O533" s="35"/>
      <c r="P533" s="36"/>
      <c r="Q533" s="35"/>
      <c r="R533" s="35"/>
      <c r="S533" s="36"/>
      <c r="T533" s="35"/>
      <c r="U533" s="35"/>
      <c r="V533"/>
      <c r="W533"/>
      <c r="X533" s="35"/>
      <c r="Y533" s="35"/>
      <c r="Z533" s="35"/>
      <c r="AA533" s="35"/>
      <c r="AB533" s="35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</row>
    <row r="534" spans="1:258" s="3" customFormat="1">
      <c r="A534"/>
      <c r="B534" s="1"/>
      <c r="C534"/>
      <c r="D534"/>
      <c r="E534"/>
      <c r="F534" s="35"/>
      <c r="G534" s="35"/>
      <c r="H534" s="36"/>
      <c r="I534" s="35"/>
      <c r="J534" s="35"/>
      <c r="K534" s="35"/>
      <c r="L534" s="35"/>
      <c r="M534" s="36"/>
      <c r="N534" s="35"/>
      <c r="O534" s="35"/>
      <c r="P534" s="36"/>
      <c r="Q534" s="35"/>
      <c r="R534" s="35"/>
      <c r="S534" s="36"/>
      <c r="T534" s="35"/>
      <c r="U534" s="35"/>
      <c r="V534"/>
      <c r="W534"/>
      <c r="X534" s="35"/>
      <c r="Y534" s="35"/>
      <c r="Z534" s="35"/>
      <c r="AA534" s="35"/>
      <c r="AB534" s="35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</row>
    <row r="535" spans="1:258" s="3" customFormat="1">
      <c r="A535"/>
      <c r="B535" s="1"/>
      <c r="C535"/>
      <c r="D535"/>
      <c r="E535"/>
      <c r="F535" s="35"/>
      <c r="G535" s="35"/>
      <c r="H535" s="36"/>
      <c r="I535" s="35"/>
      <c r="J535" s="35"/>
      <c r="K535" s="35"/>
      <c r="L535" s="35"/>
      <c r="M535" s="36"/>
      <c r="N535" s="35"/>
      <c r="O535" s="35"/>
      <c r="P535" s="36"/>
      <c r="Q535" s="35"/>
      <c r="R535" s="35"/>
      <c r="S535" s="36"/>
      <c r="T535" s="35"/>
      <c r="U535" s="35"/>
      <c r="V535"/>
      <c r="W535"/>
      <c r="X535" s="35"/>
      <c r="Y535" s="35"/>
      <c r="Z535" s="35"/>
      <c r="AA535" s="35"/>
      <c r="AB535" s="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</row>
    <row r="536" spans="1:258" s="3" customFormat="1">
      <c r="A536"/>
      <c r="B536" s="1"/>
      <c r="C536"/>
      <c r="D536"/>
      <c r="E536"/>
      <c r="F536" s="35"/>
      <c r="G536" s="35"/>
      <c r="H536" s="36"/>
      <c r="I536" s="35"/>
      <c r="J536" s="35"/>
      <c r="K536" s="35"/>
      <c r="L536" s="35"/>
      <c r="M536" s="36"/>
      <c r="N536" s="35"/>
      <c r="O536" s="35"/>
      <c r="P536" s="36"/>
      <c r="Q536" s="35"/>
      <c r="R536" s="35"/>
      <c r="S536" s="36"/>
      <c r="T536" s="35"/>
      <c r="U536" s="35"/>
      <c r="V536"/>
      <c r="W536"/>
      <c r="X536" s="35"/>
      <c r="Y536" s="35"/>
      <c r="Z536" s="35"/>
      <c r="AA536" s="35"/>
      <c r="AB536" s="35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</row>
    <row r="537" spans="1:258" s="3" customFormat="1">
      <c r="A537"/>
      <c r="B537" s="1"/>
      <c r="C537"/>
      <c r="D537"/>
      <c r="E537"/>
      <c r="F537" s="35"/>
      <c r="G537" s="35"/>
      <c r="H537" s="36"/>
      <c r="I537" s="35"/>
      <c r="J537" s="35"/>
      <c r="K537" s="35"/>
      <c r="L537" s="35"/>
      <c r="M537" s="36"/>
      <c r="N537" s="35"/>
      <c r="O537" s="35"/>
      <c r="P537" s="36"/>
      <c r="Q537" s="35"/>
      <c r="R537" s="35"/>
      <c r="S537" s="36"/>
      <c r="T537" s="35"/>
      <c r="U537" s="35"/>
      <c r="V537"/>
      <c r="W537"/>
      <c r="X537" s="35"/>
      <c r="Y537" s="35"/>
      <c r="Z537" s="35"/>
      <c r="AA537" s="35"/>
      <c r="AB537" s="35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</row>
    <row r="538" spans="1:258" s="3" customFormat="1">
      <c r="A538"/>
      <c r="B538" s="1"/>
      <c r="C538"/>
      <c r="D538"/>
      <c r="E538"/>
      <c r="F538" s="35"/>
      <c r="G538" s="35"/>
      <c r="H538" s="36"/>
      <c r="I538" s="35"/>
      <c r="J538" s="35"/>
      <c r="K538" s="35"/>
      <c r="L538" s="35"/>
      <c r="M538" s="36"/>
      <c r="N538" s="35"/>
      <c r="O538" s="35"/>
      <c r="P538" s="36"/>
      <c r="Q538" s="35"/>
      <c r="R538" s="35"/>
      <c r="S538" s="36"/>
      <c r="T538" s="35"/>
      <c r="U538" s="35"/>
      <c r="V538"/>
      <c r="W538"/>
      <c r="X538" s="35"/>
      <c r="Y538" s="35"/>
      <c r="Z538" s="35"/>
      <c r="AA538" s="35"/>
      <c r="AB538" s="35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</row>
    <row r="539" spans="1:258" s="3" customFormat="1">
      <c r="A539"/>
      <c r="B539" s="1"/>
      <c r="C539"/>
      <c r="D539"/>
      <c r="E539"/>
      <c r="F539" s="35"/>
      <c r="G539" s="35"/>
      <c r="H539" s="36"/>
      <c r="I539" s="35"/>
      <c r="J539" s="35"/>
      <c r="K539" s="35"/>
      <c r="L539" s="35"/>
      <c r="M539" s="36"/>
      <c r="N539" s="35"/>
      <c r="O539" s="35"/>
      <c r="P539" s="36"/>
      <c r="Q539" s="35"/>
      <c r="R539" s="35"/>
      <c r="S539" s="36"/>
      <c r="T539" s="35"/>
      <c r="U539" s="35"/>
      <c r="V539"/>
      <c r="W539"/>
      <c r="X539" s="35"/>
      <c r="Y539" s="35"/>
      <c r="Z539" s="35"/>
      <c r="AA539" s="35"/>
      <c r="AB539" s="35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</row>
    <row r="540" spans="1:258" s="3" customFormat="1">
      <c r="A540"/>
      <c r="B540" s="1"/>
      <c r="C540"/>
      <c r="D540"/>
      <c r="E540"/>
      <c r="F540" s="35"/>
      <c r="G540" s="35"/>
      <c r="H540" s="36"/>
      <c r="I540" s="35"/>
      <c r="J540" s="35"/>
      <c r="K540" s="35"/>
      <c r="L540" s="35"/>
      <c r="M540" s="36"/>
      <c r="N540" s="35"/>
      <c r="O540" s="35"/>
      <c r="P540" s="36"/>
      <c r="Q540" s="35"/>
      <c r="R540" s="35"/>
      <c r="S540" s="36"/>
      <c r="T540" s="35"/>
      <c r="U540" s="35"/>
      <c r="V540"/>
      <c r="W540"/>
      <c r="X540" s="35"/>
      <c r="Y540" s="35"/>
      <c r="Z540" s="35"/>
      <c r="AA540" s="35"/>
      <c r="AB540" s="35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</row>
    <row r="541" spans="1:258" s="3" customFormat="1">
      <c r="A541"/>
      <c r="B541" s="1"/>
      <c r="C541"/>
      <c r="D541"/>
      <c r="E541"/>
      <c r="F541" s="35"/>
      <c r="G541" s="35"/>
      <c r="H541" s="36"/>
      <c r="I541" s="35"/>
      <c r="J541" s="35"/>
      <c r="K541" s="35"/>
      <c r="L541" s="35"/>
      <c r="M541" s="36"/>
      <c r="N541" s="35"/>
      <c r="O541" s="35"/>
      <c r="P541" s="36"/>
      <c r="Q541" s="35"/>
      <c r="R541" s="35"/>
      <c r="S541" s="36"/>
      <c r="T541" s="35"/>
      <c r="U541" s="35"/>
      <c r="V541"/>
      <c r="W541"/>
      <c r="X541" s="35"/>
      <c r="Y541" s="35"/>
      <c r="Z541" s="35"/>
      <c r="AA541" s="35"/>
      <c r="AB541" s="35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</row>
    <row r="542" spans="1:258" s="3" customFormat="1">
      <c r="A542"/>
      <c r="B542" s="1"/>
      <c r="C542"/>
      <c r="D542"/>
      <c r="E542"/>
      <c r="F542" s="35"/>
      <c r="G542" s="35"/>
      <c r="H542" s="36"/>
      <c r="I542" s="35"/>
      <c r="J542" s="35"/>
      <c r="K542" s="35"/>
      <c r="L542" s="35"/>
      <c r="M542" s="36"/>
      <c r="N542" s="35"/>
      <c r="O542" s="35"/>
      <c r="P542" s="36"/>
      <c r="Q542" s="35"/>
      <c r="R542" s="35"/>
      <c r="S542" s="36"/>
      <c r="T542" s="35"/>
      <c r="U542" s="35"/>
      <c r="V542"/>
      <c r="W542"/>
      <c r="X542" s="35"/>
      <c r="Y542" s="35"/>
      <c r="Z542" s="35"/>
      <c r="AA542" s="35"/>
      <c r="AB542" s="35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</row>
    <row r="543" spans="1:258" s="3" customFormat="1">
      <c r="A543"/>
      <c r="B543" s="1"/>
      <c r="C543"/>
      <c r="D543"/>
      <c r="E543"/>
      <c r="F543" s="35"/>
      <c r="G543" s="35"/>
      <c r="H543" s="36"/>
      <c r="I543" s="35"/>
      <c r="J543" s="35"/>
      <c r="K543" s="35"/>
      <c r="L543" s="35"/>
      <c r="M543" s="36"/>
      <c r="N543" s="35"/>
      <c r="O543" s="35"/>
      <c r="P543" s="36"/>
      <c r="Q543" s="35"/>
      <c r="R543" s="35"/>
      <c r="S543" s="36"/>
      <c r="T543" s="35"/>
      <c r="U543" s="35"/>
      <c r="V543"/>
      <c r="W543"/>
      <c r="X543" s="35"/>
      <c r="Y543" s="35"/>
      <c r="Z543" s="35"/>
      <c r="AA543" s="35"/>
      <c r="AB543" s="35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</row>
    <row r="544" spans="1:258" s="3" customFormat="1">
      <c r="A544"/>
      <c r="B544" s="1"/>
      <c r="C544"/>
      <c r="D544"/>
      <c r="E544"/>
      <c r="F544" s="35"/>
      <c r="G544" s="35"/>
      <c r="H544" s="36"/>
      <c r="I544" s="35"/>
      <c r="J544" s="35"/>
      <c r="K544" s="35"/>
      <c r="L544" s="35"/>
      <c r="M544" s="36"/>
      <c r="N544" s="35"/>
      <c r="O544" s="35"/>
      <c r="P544" s="36"/>
      <c r="Q544" s="35"/>
      <c r="R544" s="35"/>
      <c r="S544" s="36"/>
      <c r="T544" s="35"/>
      <c r="U544" s="35"/>
      <c r="V544"/>
      <c r="W544"/>
      <c r="X544" s="35"/>
      <c r="Y544" s="35"/>
      <c r="Z544" s="35"/>
      <c r="AA544" s="35"/>
      <c r="AB544" s="35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</row>
    <row r="545" spans="1:258" s="3" customFormat="1">
      <c r="A545"/>
      <c r="B545" s="1"/>
      <c r="C545"/>
      <c r="D545"/>
      <c r="E545"/>
      <c r="F545" s="35"/>
      <c r="G545" s="35"/>
      <c r="H545" s="36"/>
      <c r="I545" s="35"/>
      <c r="J545" s="35"/>
      <c r="K545" s="35"/>
      <c r="L545" s="35"/>
      <c r="M545" s="36"/>
      <c r="N545" s="35"/>
      <c r="O545" s="35"/>
      <c r="P545" s="36"/>
      <c r="Q545" s="35"/>
      <c r="R545" s="35"/>
      <c r="S545" s="36"/>
      <c r="T545" s="35"/>
      <c r="U545" s="35"/>
      <c r="V545"/>
      <c r="W545"/>
      <c r="X545" s="35"/>
      <c r="Y545" s="35"/>
      <c r="Z545" s="35"/>
      <c r="AA545" s="35"/>
      <c r="AB545" s="3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</row>
    <row r="546" spans="1:258" s="3" customFormat="1">
      <c r="A546"/>
      <c r="B546" s="1"/>
      <c r="C546"/>
      <c r="D546"/>
      <c r="E546"/>
      <c r="F546" s="35"/>
      <c r="G546" s="35"/>
      <c r="H546" s="36"/>
      <c r="I546" s="35"/>
      <c r="J546" s="35"/>
      <c r="K546" s="35"/>
      <c r="L546" s="35"/>
      <c r="M546" s="36"/>
      <c r="N546" s="35"/>
      <c r="O546" s="35"/>
      <c r="P546" s="36"/>
      <c r="Q546" s="35"/>
      <c r="R546" s="35"/>
      <c r="S546" s="36"/>
      <c r="T546" s="35"/>
      <c r="U546" s="35"/>
      <c r="V546"/>
      <c r="W546"/>
      <c r="X546" s="35"/>
      <c r="Y546" s="35"/>
      <c r="Z546" s="35"/>
      <c r="AA546" s="35"/>
      <c r="AB546" s="35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</row>
    <row r="547" spans="1:258" s="3" customFormat="1">
      <c r="A547"/>
      <c r="B547" s="1"/>
      <c r="C547"/>
      <c r="D547"/>
      <c r="E547"/>
      <c r="F547" s="35"/>
      <c r="G547" s="35"/>
      <c r="H547" s="36"/>
      <c r="I547" s="35"/>
      <c r="J547" s="35"/>
      <c r="K547" s="35"/>
      <c r="L547" s="35"/>
      <c r="M547" s="36"/>
      <c r="N547" s="35"/>
      <c r="O547" s="35"/>
      <c r="P547" s="36"/>
      <c r="Q547" s="35"/>
      <c r="R547" s="35"/>
      <c r="S547" s="36"/>
      <c r="T547" s="35"/>
      <c r="U547" s="35"/>
      <c r="V547"/>
      <c r="W547"/>
      <c r="X547" s="35"/>
      <c r="Y547" s="35"/>
      <c r="Z547" s="35"/>
      <c r="AA547" s="35"/>
      <c r="AB547" s="35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</row>
    <row r="548" spans="1:258" s="3" customFormat="1">
      <c r="A548"/>
      <c r="B548" s="1"/>
      <c r="C548"/>
      <c r="D548"/>
      <c r="E548"/>
      <c r="F548" s="35"/>
      <c r="G548" s="35"/>
      <c r="H548" s="36"/>
      <c r="I548" s="35"/>
      <c r="J548" s="35"/>
      <c r="K548" s="35"/>
      <c r="L548" s="35"/>
      <c r="M548" s="36"/>
      <c r="N548" s="35"/>
      <c r="O548" s="35"/>
      <c r="P548" s="36"/>
      <c r="Q548" s="35"/>
      <c r="R548" s="35"/>
      <c r="S548" s="36"/>
      <c r="T548" s="35"/>
      <c r="U548" s="35"/>
      <c r="V548"/>
      <c r="W548"/>
      <c r="X548" s="35"/>
      <c r="Y548" s="35"/>
      <c r="Z548" s="35"/>
      <c r="AA548" s="35"/>
      <c r="AB548" s="35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</row>
    <row r="549" spans="1:258" s="3" customFormat="1">
      <c r="A549"/>
      <c r="B549" s="1"/>
      <c r="C549"/>
      <c r="D549"/>
      <c r="E549"/>
      <c r="F549" s="35"/>
      <c r="G549" s="35"/>
      <c r="H549" s="36"/>
      <c r="I549" s="35"/>
      <c r="J549" s="35"/>
      <c r="K549" s="35"/>
      <c r="L549" s="35"/>
      <c r="M549" s="36"/>
      <c r="N549" s="35"/>
      <c r="O549" s="35"/>
      <c r="P549" s="36"/>
      <c r="Q549" s="35"/>
      <c r="R549" s="35"/>
      <c r="S549" s="36"/>
      <c r="T549" s="35"/>
      <c r="U549" s="35"/>
      <c r="V549"/>
      <c r="W549"/>
      <c r="X549" s="35"/>
      <c r="Y549" s="35"/>
      <c r="Z549" s="35"/>
      <c r="AA549" s="35"/>
      <c r="AB549" s="35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</row>
    <row r="550" spans="1:258" s="3" customFormat="1">
      <c r="A550"/>
      <c r="B550" s="1"/>
      <c r="C550"/>
      <c r="D550"/>
      <c r="E550"/>
      <c r="F550" s="35"/>
      <c r="G550" s="35"/>
      <c r="H550" s="36"/>
      <c r="I550" s="35"/>
      <c r="J550" s="35"/>
      <c r="K550" s="35"/>
      <c r="L550" s="35"/>
      <c r="M550" s="36"/>
      <c r="N550" s="35"/>
      <c r="O550" s="35"/>
      <c r="P550" s="36"/>
      <c r="Q550" s="35"/>
      <c r="R550" s="35"/>
      <c r="S550" s="36"/>
      <c r="T550" s="35"/>
      <c r="U550" s="35"/>
      <c r="V550"/>
      <c r="W550"/>
      <c r="X550" s="35"/>
      <c r="Y550" s="35"/>
      <c r="Z550" s="35"/>
      <c r="AA550" s="35"/>
      <c r="AB550" s="35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</row>
    <row r="551" spans="1:258" s="3" customFormat="1">
      <c r="A551"/>
      <c r="B551" s="1"/>
      <c r="C551"/>
      <c r="D551"/>
      <c r="E551"/>
      <c r="F551" s="35"/>
      <c r="G551" s="35"/>
      <c r="H551" s="36"/>
      <c r="I551" s="35"/>
      <c r="J551" s="35"/>
      <c r="K551" s="35"/>
      <c r="L551" s="35"/>
      <c r="M551" s="36"/>
      <c r="N551" s="35"/>
      <c r="O551" s="35"/>
      <c r="P551" s="36"/>
      <c r="Q551" s="35"/>
      <c r="R551" s="35"/>
      <c r="S551" s="36"/>
      <c r="T551" s="35"/>
      <c r="U551" s="35"/>
      <c r="V551"/>
      <c r="W551"/>
      <c r="X551" s="35"/>
      <c r="Y551" s="35"/>
      <c r="Z551" s="35"/>
      <c r="AA551" s="35"/>
      <c r="AB551" s="35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</row>
    <row r="552" spans="1:258" s="3" customFormat="1">
      <c r="A552"/>
      <c r="B552" s="1"/>
      <c r="C552"/>
      <c r="D552"/>
      <c r="E552"/>
      <c r="F552" s="35"/>
      <c r="G552" s="35"/>
      <c r="H552" s="36"/>
      <c r="I552" s="35"/>
      <c r="J552" s="35"/>
      <c r="K552" s="35"/>
      <c r="L552" s="35"/>
      <c r="M552" s="36"/>
      <c r="N552" s="35"/>
      <c r="O552" s="35"/>
      <c r="P552" s="36"/>
      <c r="Q552" s="35"/>
      <c r="R552" s="35"/>
      <c r="S552" s="36"/>
      <c r="T552" s="35"/>
      <c r="U552" s="35"/>
      <c r="V552"/>
      <c r="W552"/>
      <c r="X552" s="35"/>
      <c r="Y552" s="35"/>
      <c r="Z552" s="35"/>
      <c r="AA552" s="35"/>
      <c r="AB552" s="35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</row>
    <row r="553" spans="1:258" s="3" customFormat="1">
      <c r="A553"/>
      <c r="B553" s="1"/>
      <c r="C553"/>
      <c r="D553"/>
      <c r="E553"/>
      <c r="F553" s="35"/>
      <c r="G553" s="35"/>
      <c r="H553" s="36"/>
      <c r="I553" s="35"/>
      <c r="J553" s="35"/>
      <c r="K553" s="35"/>
      <c r="L553" s="35"/>
      <c r="M553" s="36"/>
      <c r="N553" s="35"/>
      <c r="O553" s="35"/>
      <c r="P553" s="36"/>
      <c r="Q553" s="35"/>
      <c r="R553" s="35"/>
      <c r="S553" s="36"/>
      <c r="T553" s="35"/>
      <c r="U553" s="35"/>
      <c r="V553"/>
      <c r="W553"/>
      <c r="X553" s="35"/>
      <c r="Y553" s="35"/>
      <c r="Z553" s="35"/>
      <c r="AA553" s="35"/>
      <c r="AB553" s="35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</row>
    <row r="554" spans="1:258" s="3" customFormat="1">
      <c r="A554"/>
      <c r="B554" s="1"/>
      <c r="C554"/>
      <c r="D554"/>
      <c r="E554"/>
      <c r="F554" s="35"/>
      <c r="G554" s="35"/>
      <c r="H554" s="36"/>
      <c r="I554" s="35"/>
      <c r="J554" s="35"/>
      <c r="K554" s="35"/>
      <c r="L554" s="35"/>
      <c r="M554" s="36"/>
      <c r="N554" s="35"/>
      <c r="O554" s="35"/>
      <c r="P554" s="36"/>
      <c r="Q554" s="35"/>
      <c r="R554" s="35"/>
      <c r="S554" s="36"/>
      <c r="T554" s="35"/>
      <c r="U554" s="35"/>
      <c r="V554"/>
      <c r="W554"/>
      <c r="X554" s="35"/>
      <c r="Y554" s="35"/>
      <c r="Z554" s="35"/>
      <c r="AA554" s="35"/>
      <c r="AB554" s="35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</row>
    <row r="555" spans="1:258" s="3" customFormat="1">
      <c r="A555"/>
      <c r="B555" s="1"/>
      <c r="C555"/>
      <c r="D555"/>
      <c r="E555"/>
      <c r="F555" s="35"/>
      <c r="G555" s="35"/>
      <c r="H555" s="36"/>
      <c r="I555" s="35"/>
      <c r="J555" s="35"/>
      <c r="K555" s="35"/>
      <c r="L555" s="35"/>
      <c r="M555" s="36"/>
      <c r="N555" s="35"/>
      <c r="O555" s="35"/>
      <c r="P555" s="36"/>
      <c r="Q555" s="35"/>
      <c r="R555" s="35"/>
      <c r="S555" s="36"/>
      <c r="T555" s="35"/>
      <c r="U555" s="35"/>
      <c r="V555"/>
      <c r="W555"/>
      <c r="X555" s="35"/>
      <c r="Y555" s="35"/>
      <c r="Z555" s="35"/>
      <c r="AA555" s="35"/>
      <c r="AB555" s="3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</row>
    <row r="556" spans="1:258" s="3" customFormat="1">
      <c r="A556"/>
      <c r="B556" s="1"/>
      <c r="C556"/>
      <c r="D556"/>
      <c r="E556"/>
      <c r="F556" s="35"/>
      <c r="G556" s="35"/>
      <c r="H556" s="36"/>
      <c r="I556" s="35"/>
      <c r="J556" s="35"/>
      <c r="K556" s="35"/>
      <c r="L556" s="35"/>
      <c r="M556" s="36"/>
      <c r="N556" s="35"/>
      <c r="O556" s="35"/>
      <c r="P556" s="36"/>
      <c r="Q556" s="35"/>
      <c r="R556" s="35"/>
      <c r="S556" s="36"/>
      <c r="T556" s="35"/>
      <c r="U556" s="35"/>
      <c r="V556"/>
      <c r="W556"/>
      <c r="X556" s="35"/>
      <c r="Y556" s="35"/>
      <c r="Z556" s="35"/>
      <c r="AA556" s="35"/>
      <c r="AB556" s="35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</row>
    <row r="557" spans="1:258" s="3" customFormat="1">
      <c r="A557"/>
      <c r="B557" s="1"/>
      <c r="C557"/>
      <c r="D557"/>
      <c r="E557"/>
      <c r="F557" s="35"/>
      <c r="G557" s="35"/>
      <c r="H557" s="36"/>
      <c r="I557" s="35"/>
      <c r="J557" s="35"/>
      <c r="K557" s="35"/>
      <c r="L557" s="35"/>
      <c r="M557" s="36"/>
      <c r="N557" s="35"/>
      <c r="O557" s="35"/>
      <c r="P557" s="36"/>
      <c r="Q557" s="35"/>
      <c r="R557" s="35"/>
      <c r="S557" s="36"/>
      <c r="T557" s="35"/>
      <c r="U557" s="35"/>
      <c r="V557"/>
      <c r="W557"/>
      <c r="X557" s="35"/>
      <c r="Y557" s="35"/>
      <c r="Z557" s="35"/>
      <c r="AA557" s="35"/>
      <c r="AB557" s="35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</row>
    <row r="558" spans="1:258" s="3" customFormat="1">
      <c r="A558"/>
      <c r="B558" s="1"/>
      <c r="C558"/>
      <c r="D558"/>
      <c r="E558"/>
      <c r="F558" s="35"/>
      <c r="G558" s="35"/>
      <c r="H558" s="36"/>
      <c r="I558" s="35"/>
      <c r="J558" s="35"/>
      <c r="K558" s="35"/>
      <c r="L558" s="35"/>
      <c r="M558" s="36"/>
      <c r="N558" s="35"/>
      <c r="O558" s="35"/>
      <c r="P558" s="36"/>
      <c r="Q558" s="35"/>
      <c r="R558" s="35"/>
      <c r="S558" s="36"/>
      <c r="T558" s="35"/>
      <c r="U558" s="35"/>
      <c r="V558"/>
      <c r="W558"/>
      <c r="X558" s="35"/>
      <c r="Y558" s="35"/>
      <c r="Z558" s="35"/>
      <c r="AA558" s="35"/>
      <c r="AB558" s="35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</row>
    <row r="559" spans="1:258" s="3" customFormat="1">
      <c r="A559"/>
      <c r="B559" s="1"/>
      <c r="C559"/>
      <c r="D559"/>
      <c r="E559"/>
      <c r="F559" s="35"/>
      <c r="G559" s="35"/>
      <c r="H559" s="36"/>
      <c r="I559" s="35"/>
      <c r="J559" s="35"/>
      <c r="K559" s="35"/>
      <c r="L559" s="35"/>
      <c r="M559" s="36"/>
      <c r="N559" s="35"/>
      <c r="O559" s="35"/>
      <c r="P559" s="36"/>
      <c r="Q559" s="35"/>
      <c r="R559" s="35"/>
      <c r="S559" s="36"/>
      <c r="T559" s="35"/>
      <c r="U559" s="35"/>
      <c r="V559"/>
      <c r="W559"/>
      <c r="X559" s="35"/>
      <c r="Y559" s="35"/>
      <c r="Z559" s="35"/>
      <c r="AA559" s="35"/>
      <c r="AB559" s="35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</row>
    <row r="560" spans="1:258" s="3" customFormat="1">
      <c r="A560"/>
      <c r="B560" s="1"/>
      <c r="C560"/>
      <c r="D560"/>
      <c r="E560"/>
      <c r="F560" s="35"/>
      <c r="G560" s="35"/>
      <c r="H560" s="36"/>
      <c r="I560" s="35"/>
      <c r="J560" s="35"/>
      <c r="K560" s="35"/>
      <c r="L560" s="35"/>
      <c r="M560" s="36"/>
      <c r="N560" s="35"/>
      <c r="O560" s="35"/>
      <c r="P560" s="36"/>
      <c r="Q560" s="35"/>
      <c r="R560" s="35"/>
      <c r="S560" s="36"/>
      <c r="T560" s="35"/>
      <c r="U560" s="35"/>
      <c r="V560"/>
      <c r="W560"/>
      <c r="X560" s="35"/>
      <c r="Y560" s="35"/>
      <c r="Z560" s="35"/>
      <c r="AA560" s="35"/>
      <c r="AB560" s="35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</row>
    <row r="561" spans="1:258" s="3" customFormat="1">
      <c r="A561"/>
      <c r="B561" s="1"/>
      <c r="C561"/>
      <c r="D561"/>
      <c r="E561"/>
      <c r="F561" s="35"/>
      <c r="G561" s="35"/>
      <c r="H561" s="36"/>
      <c r="I561" s="35"/>
      <c r="J561" s="35"/>
      <c r="K561" s="35"/>
      <c r="L561" s="35"/>
      <c r="M561" s="36"/>
      <c r="N561" s="35"/>
      <c r="O561" s="35"/>
      <c r="P561" s="36"/>
      <c r="Q561" s="35"/>
      <c r="R561" s="35"/>
      <c r="S561" s="36"/>
      <c r="T561" s="35"/>
      <c r="U561" s="35"/>
      <c r="V561"/>
      <c r="W561"/>
      <c r="X561" s="35"/>
      <c r="Y561" s="35"/>
      <c r="Z561" s="35"/>
      <c r="AA561" s="35"/>
      <c r="AB561" s="35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</row>
    <row r="562" spans="1:258" s="3" customFormat="1">
      <c r="A562"/>
      <c r="B562" s="1"/>
      <c r="C562"/>
      <c r="D562"/>
      <c r="E562"/>
      <c r="F562" s="35"/>
      <c r="G562" s="35"/>
      <c r="H562" s="36"/>
      <c r="I562" s="35"/>
      <c r="J562" s="35"/>
      <c r="K562" s="35"/>
      <c r="L562" s="35"/>
      <c r="M562" s="36"/>
      <c r="N562" s="35"/>
      <c r="O562" s="35"/>
      <c r="P562" s="36"/>
      <c r="Q562" s="35"/>
      <c r="R562" s="35"/>
      <c r="S562" s="36"/>
      <c r="T562" s="35"/>
      <c r="U562" s="35"/>
      <c r="V562"/>
      <c r="W562"/>
      <c r="X562" s="35"/>
      <c r="Y562" s="35"/>
      <c r="Z562" s="35"/>
      <c r="AA562" s="35"/>
      <c r="AB562" s="35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</row>
    <row r="563" spans="1:258" s="3" customFormat="1">
      <c r="A563"/>
      <c r="B563" s="1"/>
      <c r="C563"/>
      <c r="D563"/>
      <c r="E563"/>
      <c r="F563" s="35"/>
      <c r="G563" s="35"/>
      <c r="H563" s="36"/>
      <c r="I563" s="35"/>
      <c r="J563" s="35"/>
      <c r="K563" s="35"/>
      <c r="L563" s="35"/>
      <c r="M563" s="36"/>
      <c r="N563" s="35"/>
      <c r="O563" s="35"/>
      <c r="P563" s="36"/>
      <c r="Q563" s="35"/>
      <c r="R563" s="35"/>
      <c r="S563" s="36"/>
      <c r="T563" s="35"/>
      <c r="U563" s="35"/>
      <c r="V563"/>
      <c r="W563"/>
      <c r="X563" s="35"/>
      <c r="Y563" s="35"/>
      <c r="Z563" s="35"/>
      <c r="AA563" s="35"/>
      <c r="AB563" s="35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</row>
    <row r="564" spans="1:258" s="3" customFormat="1">
      <c r="A564"/>
      <c r="B564" s="1"/>
      <c r="C564"/>
      <c r="D564"/>
      <c r="E564"/>
      <c r="F564" s="35"/>
      <c r="G564" s="35"/>
      <c r="H564" s="36"/>
      <c r="I564" s="35"/>
      <c r="J564" s="35"/>
      <c r="K564" s="35"/>
      <c r="L564" s="35"/>
      <c r="M564" s="36"/>
      <c r="N564" s="35"/>
      <c r="O564" s="35"/>
      <c r="P564" s="36"/>
      <c r="Q564" s="35"/>
      <c r="R564" s="35"/>
      <c r="S564" s="36"/>
      <c r="T564" s="35"/>
      <c r="U564" s="35"/>
      <c r="V564"/>
      <c r="W564"/>
      <c r="X564" s="35"/>
      <c r="Y564" s="35"/>
      <c r="Z564" s="35"/>
      <c r="AA564" s="35"/>
      <c r="AB564" s="35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</row>
    <row r="565" spans="1:258" s="3" customFormat="1">
      <c r="A565"/>
      <c r="B565" s="1"/>
      <c r="C565"/>
      <c r="D565"/>
      <c r="E565"/>
      <c r="F565" s="35"/>
      <c r="G565" s="35"/>
      <c r="H565" s="36"/>
      <c r="I565" s="35"/>
      <c r="J565" s="35"/>
      <c r="K565" s="35"/>
      <c r="L565" s="35"/>
      <c r="M565" s="36"/>
      <c r="N565" s="35"/>
      <c r="O565" s="35"/>
      <c r="P565" s="36"/>
      <c r="Q565" s="35"/>
      <c r="R565" s="35"/>
      <c r="S565" s="36"/>
      <c r="T565" s="35"/>
      <c r="U565" s="35"/>
      <c r="V565"/>
      <c r="W565"/>
      <c r="X565" s="35"/>
      <c r="Y565" s="35"/>
      <c r="Z565" s="35"/>
      <c r="AA565" s="35"/>
      <c r="AB565" s="3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</row>
    <row r="566" spans="1:258" s="3" customFormat="1">
      <c r="A566"/>
      <c r="B566" s="1"/>
      <c r="C566"/>
      <c r="D566"/>
      <c r="E566"/>
      <c r="F566" s="35"/>
      <c r="G566" s="35"/>
      <c r="H566" s="36"/>
      <c r="I566" s="35"/>
      <c r="J566" s="35"/>
      <c r="K566" s="35"/>
      <c r="L566" s="35"/>
      <c r="M566" s="36"/>
      <c r="N566" s="35"/>
      <c r="O566" s="35"/>
      <c r="P566" s="36"/>
      <c r="Q566" s="35"/>
      <c r="R566" s="35"/>
      <c r="S566" s="36"/>
      <c r="T566" s="35"/>
      <c r="U566" s="35"/>
      <c r="V566"/>
      <c r="W566"/>
      <c r="X566" s="35"/>
      <c r="Y566" s="35"/>
      <c r="Z566" s="35"/>
      <c r="AA566" s="35"/>
      <c r="AB566" s="35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</row>
    <row r="567" spans="1:258" s="3" customFormat="1">
      <c r="A567"/>
      <c r="B567" s="1"/>
      <c r="C567"/>
      <c r="D567"/>
      <c r="E567"/>
      <c r="F567" s="35"/>
      <c r="G567" s="35"/>
      <c r="H567" s="36"/>
      <c r="I567" s="35"/>
      <c r="J567" s="35"/>
      <c r="K567" s="35"/>
      <c r="L567" s="35"/>
      <c r="M567" s="36"/>
      <c r="N567" s="35"/>
      <c r="O567" s="35"/>
      <c r="P567" s="36"/>
      <c r="Q567" s="35"/>
      <c r="R567" s="35"/>
      <c r="S567" s="36"/>
      <c r="T567" s="35"/>
      <c r="U567" s="35"/>
      <c r="V567"/>
      <c r="W567"/>
      <c r="X567" s="35"/>
      <c r="Y567" s="35"/>
      <c r="Z567" s="35"/>
      <c r="AA567" s="35"/>
      <c r="AB567" s="35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</row>
    <row r="568" spans="1:258" s="3" customFormat="1">
      <c r="A568"/>
      <c r="B568" s="1"/>
      <c r="C568"/>
      <c r="D568"/>
      <c r="E568"/>
      <c r="F568" s="35"/>
      <c r="G568" s="35"/>
      <c r="H568" s="36"/>
      <c r="I568" s="35"/>
      <c r="J568" s="35"/>
      <c r="K568" s="35"/>
      <c r="L568" s="35"/>
      <c r="M568" s="36"/>
      <c r="N568" s="35"/>
      <c r="O568" s="35"/>
      <c r="P568" s="36"/>
      <c r="Q568" s="35"/>
      <c r="R568" s="35"/>
      <c r="S568" s="36"/>
      <c r="T568" s="35"/>
      <c r="U568" s="35"/>
      <c r="V568"/>
      <c r="W568"/>
      <c r="X568" s="35"/>
      <c r="Y568" s="35"/>
      <c r="Z568" s="35"/>
      <c r="AA568" s="35"/>
      <c r="AB568" s="35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</row>
    <row r="569" spans="1:258" s="3" customFormat="1">
      <c r="A569"/>
      <c r="B569" s="1"/>
      <c r="C569"/>
      <c r="D569"/>
      <c r="E569"/>
      <c r="F569" s="35"/>
      <c r="G569" s="35"/>
      <c r="H569" s="36"/>
      <c r="I569" s="35"/>
      <c r="J569" s="35"/>
      <c r="K569" s="35"/>
      <c r="L569" s="35"/>
      <c r="M569" s="36"/>
      <c r="N569" s="35"/>
      <c r="O569" s="35"/>
      <c r="P569" s="36"/>
      <c r="Q569" s="35"/>
      <c r="R569" s="35"/>
      <c r="S569" s="36"/>
      <c r="T569" s="35"/>
      <c r="U569" s="35"/>
      <c r="V569"/>
      <c r="W569"/>
      <c r="X569" s="35"/>
      <c r="Y569" s="35"/>
      <c r="Z569" s="35"/>
      <c r="AA569" s="35"/>
      <c r="AB569" s="35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</row>
    <row r="570" spans="1:258" s="3" customFormat="1">
      <c r="A570"/>
      <c r="B570" s="1"/>
      <c r="C570"/>
      <c r="D570"/>
      <c r="E570"/>
      <c r="F570" s="35"/>
      <c r="G570" s="35"/>
      <c r="H570" s="36"/>
      <c r="I570" s="35"/>
      <c r="J570" s="35"/>
      <c r="K570" s="35"/>
      <c r="L570" s="35"/>
      <c r="M570" s="36"/>
      <c r="N570" s="35"/>
      <c r="O570" s="35"/>
      <c r="P570" s="36"/>
      <c r="Q570" s="35"/>
      <c r="R570" s="35"/>
      <c r="S570" s="36"/>
      <c r="T570" s="35"/>
      <c r="U570" s="35"/>
      <c r="V570"/>
      <c r="W570"/>
      <c r="X570" s="35"/>
      <c r="Y570" s="35"/>
      <c r="Z570" s="35"/>
      <c r="AA570" s="35"/>
      <c r="AB570" s="35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</row>
    <row r="571" spans="1:258" s="3" customFormat="1">
      <c r="A571"/>
      <c r="B571" s="1"/>
      <c r="C571"/>
      <c r="D571"/>
      <c r="E571"/>
      <c r="F571" s="35"/>
      <c r="G571" s="35"/>
      <c r="H571" s="36"/>
      <c r="I571" s="35"/>
      <c r="J571" s="35"/>
      <c r="K571" s="35"/>
      <c r="L571" s="35"/>
      <c r="M571" s="36"/>
      <c r="N571" s="35"/>
      <c r="O571" s="35"/>
      <c r="P571" s="36"/>
      <c r="Q571" s="35"/>
      <c r="R571" s="35"/>
      <c r="S571" s="36"/>
      <c r="T571" s="35"/>
      <c r="U571" s="35"/>
      <c r="V571"/>
      <c r="W571"/>
      <c r="X571" s="35"/>
      <c r="Y571" s="35"/>
      <c r="Z571" s="35"/>
      <c r="AA571" s="35"/>
      <c r="AB571" s="35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</row>
    <row r="572" spans="1:258" s="3" customFormat="1">
      <c r="A572"/>
      <c r="B572" s="1"/>
      <c r="C572"/>
      <c r="D572"/>
      <c r="E572"/>
      <c r="F572" s="35"/>
      <c r="G572" s="35"/>
      <c r="H572" s="36"/>
      <c r="I572" s="35"/>
      <c r="J572" s="35"/>
      <c r="K572" s="35"/>
      <c r="L572" s="35"/>
      <c r="M572" s="36"/>
      <c r="N572" s="35"/>
      <c r="O572" s="35"/>
      <c r="P572" s="36"/>
      <c r="Q572" s="35"/>
      <c r="R572" s="35"/>
      <c r="S572" s="36"/>
      <c r="T572" s="35"/>
      <c r="U572" s="35"/>
      <c r="V572"/>
      <c r="W572"/>
      <c r="X572" s="35"/>
      <c r="Y572" s="35"/>
      <c r="Z572" s="35"/>
      <c r="AA572" s="35"/>
      <c r="AB572" s="35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</row>
    <row r="573" spans="1:258" s="3" customFormat="1">
      <c r="A573"/>
      <c r="B573" s="1"/>
      <c r="C573"/>
      <c r="D573"/>
      <c r="E573"/>
      <c r="F573" s="35"/>
      <c r="G573" s="35"/>
      <c r="H573" s="36"/>
      <c r="I573" s="35"/>
      <c r="J573" s="35"/>
      <c r="K573" s="35"/>
      <c r="L573" s="35"/>
      <c r="M573" s="36"/>
      <c r="N573" s="35"/>
      <c r="O573" s="35"/>
      <c r="P573" s="36"/>
      <c r="Q573" s="35"/>
      <c r="R573" s="35"/>
      <c r="S573" s="36"/>
      <c r="T573" s="35"/>
      <c r="U573" s="35"/>
      <c r="V573"/>
      <c r="W573"/>
      <c r="X573" s="35"/>
      <c r="Y573" s="35"/>
      <c r="Z573" s="35"/>
      <c r="AA573" s="35"/>
      <c r="AB573" s="35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</row>
    <row r="574" spans="1:258" s="3" customFormat="1">
      <c r="A574"/>
      <c r="B574" s="1"/>
      <c r="C574"/>
      <c r="D574"/>
      <c r="E574"/>
      <c r="F574" s="35"/>
      <c r="G574" s="35"/>
      <c r="H574" s="36"/>
      <c r="I574" s="35"/>
      <c r="J574" s="35"/>
      <c r="K574" s="35"/>
      <c r="L574" s="35"/>
      <c r="M574" s="36"/>
      <c r="N574" s="35"/>
      <c r="O574" s="35"/>
      <c r="P574" s="36"/>
      <c r="Q574" s="35"/>
      <c r="R574" s="35"/>
      <c r="S574" s="36"/>
      <c r="T574" s="35"/>
      <c r="U574" s="35"/>
      <c r="V574"/>
      <c r="W574"/>
      <c r="X574" s="35"/>
      <c r="Y574" s="35"/>
      <c r="Z574" s="35"/>
      <c r="AA574" s="35"/>
      <c r="AB574" s="35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</row>
    <row r="575" spans="1:258" s="3" customFormat="1">
      <c r="A575"/>
      <c r="B575" s="1"/>
      <c r="C575"/>
      <c r="D575"/>
      <c r="E575"/>
      <c r="F575" s="35"/>
      <c r="G575" s="35"/>
      <c r="H575" s="36"/>
      <c r="I575" s="35"/>
      <c r="J575" s="35"/>
      <c r="K575" s="35"/>
      <c r="L575" s="35"/>
      <c r="M575" s="36"/>
      <c r="N575" s="35"/>
      <c r="O575" s="35"/>
      <c r="P575" s="36"/>
      <c r="Q575" s="35"/>
      <c r="R575" s="35"/>
      <c r="S575" s="36"/>
      <c r="T575" s="35"/>
      <c r="U575" s="35"/>
      <c r="V575"/>
      <c r="W575"/>
      <c r="X575" s="35"/>
      <c r="Y575" s="35"/>
      <c r="Z575" s="35"/>
      <c r="AA575" s="35"/>
      <c r="AB575" s="3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</row>
    <row r="576" spans="1:258" s="3" customFormat="1">
      <c r="A576"/>
      <c r="B576" s="1"/>
      <c r="C576"/>
      <c r="D576"/>
      <c r="E576"/>
      <c r="F576" s="35"/>
      <c r="G576" s="35"/>
      <c r="H576" s="36"/>
      <c r="I576" s="35"/>
      <c r="J576" s="35"/>
      <c r="K576" s="35"/>
      <c r="L576" s="35"/>
      <c r="M576" s="36"/>
      <c r="N576" s="35"/>
      <c r="O576" s="35"/>
      <c r="P576" s="36"/>
      <c r="Q576" s="35"/>
      <c r="R576" s="35"/>
      <c r="S576" s="36"/>
      <c r="T576" s="35"/>
      <c r="U576" s="35"/>
      <c r="V576"/>
      <c r="W576"/>
      <c r="X576" s="35"/>
      <c r="Y576" s="35"/>
      <c r="Z576" s="35"/>
      <c r="AA576" s="35"/>
      <c r="AB576" s="35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</row>
    <row r="577" spans="1:258" s="3" customFormat="1">
      <c r="A577"/>
      <c r="B577" s="1"/>
      <c r="C577"/>
      <c r="D577"/>
      <c r="E577"/>
      <c r="F577" s="35"/>
      <c r="G577" s="35"/>
      <c r="H577" s="36"/>
      <c r="I577" s="35"/>
      <c r="J577" s="35"/>
      <c r="K577" s="35"/>
      <c r="L577" s="35"/>
      <c r="M577" s="36"/>
      <c r="N577" s="35"/>
      <c r="O577" s="35"/>
      <c r="P577" s="36"/>
      <c r="Q577" s="35"/>
      <c r="R577" s="35"/>
      <c r="S577" s="36"/>
      <c r="T577" s="35"/>
      <c r="U577" s="35"/>
      <c r="V577"/>
      <c r="W577"/>
      <c r="X577" s="35"/>
      <c r="Y577" s="35"/>
      <c r="Z577" s="35"/>
      <c r="AA577" s="35"/>
      <c r="AB577" s="35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</row>
    <row r="578" spans="1:258" s="3" customFormat="1">
      <c r="A578"/>
      <c r="B578" s="1"/>
      <c r="C578"/>
      <c r="D578"/>
      <c r="E578"/>
      <c r="F578" s="35"/>
      <c r="G578" s="35"/>
      <c r="H578" s="36"/>
      <c r="I578" s="35"/>
      <c r="J578" s="35"/>
      <c r="K578" s="35"/>
      <c r="L578" s="35"/>
      <c r="M578" s="36"/>
      <c r="N578" s="35"/>
      <c r="O578" s="35"/>
      <c r="P578" s="36"/>
      <c r="Q578" s="35"/>
      <c r="R578" s="35"/>
      <c r="S578" s="36"/>
      <c r="T578" s="35"/>
      <c r="U578" s="35"/>
      <c r="V578"/>
      <c r="W578"/>
      <c r="X578" s="35"/>
      <c r="Y578" s="35"/>
      <c r="Z578" s="35"/>
      <c r="AA578" s="35"/>
      <c r="AB578" s="35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</row>
    <row r="579" spans="1:258" s="3" customFormat="1">
      <c r="A579"/>
      <c r="B579" s="1"/>
      <c r="C579"/>
      <c r="D579"/>
      <c r="E579"/>
      <c r="F579" s="35"/>
      <c r="G579" s="35"/>
      <c r="H579" s="36"/>
      <c r="I579" s="35"/>
      <c r="J579" s="35"/>
      <c r="K579" s="35"/>
      <c r="L579" s="35"/>
      <c r="M579" s="36"/>
      <c r="N579" s="35"/>
      <c r="O579" s="35"/>
      <c r="P579" s="36"/>
      <c r="Q579" s="35"/>
      <c r="R579" s="35"/>
      <c r="S579" s="36"/>
      <c r="T579" s="35"/>
      <c r="U579" s="35"/>
      <c r="V579"/>
      <c r="W579"/>
      <c r="X579" s="35"/>
      <c r="Y579" s="35"/>
      <c r="Z579" s="35"/>
      <c r="AA579" s="35"/>
      <c r="AB579" s="35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</row>
    <row r="580" spans="1:258" s="3" customFormat="1">
      <c r="A580"/>
      <c r="B580" s="1"/>
      <c r="C580"/>
      <c r="D580"/>
      <c r="E580"/>
      <c r="F580" s="35"/>
      <c r="G580" s="35"/>
      <c r="H580" s="36"/>
      <c r="I580" s="35"/>
      <c r="J580" s="35"/>
      <c r="K580" s="35"/>
      <c r="L580" s="35"/>
      <c r="M580" s="36"/>
      <c r="N580" s="35"/>
      <c r="O580" s="35"/>
      <c r="P580" s="36"/>
      <c r="Q580" s="35"/>
      <c r="R580" s="35"/>
      <c r="S580" s="36"/>
      <c r="T580" s="35"/>
      <c r="U580" s="35"/>
      <c r="V580"/>
      <c r="W580"/>
      <c r="X580" s="35"/>
      <c r="Y580" s="35"/>
      <c r="Z580" s="35"/>
      <c r="AA580" s="35"/>
      <c r="AB580" s="35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</row>
    <row r="581" spans="1:258" s="3" customFormat="1">
      <c r="A581"/>
      <c r="B581" s="1"/>
      <c r="C581"/>
      <c r="D581"/>
      <c r="E581"/>
      <c r="F581" s="35"/>
      <c r="G581" s="35"/>
      <c r="H581" s="36"/>
      <c r="I581" s="35"/>
      <c r="J581" s="35"/>
      <c r="K581" s="35"/>
      <c r="L581" s="35"/>
      <c r="M581" s="36"/>
      <c r="N581" s="35"/>
      <c r="O581" s="35"/>
      <c r="P581" s="36"/>
      <c r="Q581" s="35"/>
      <c r="R581" s="35"/>
      <c r="S581" s="36"/>
      <c r="T581" s="35"/>
      <c r="U581" s="35"/>
      <c r="V581"/>
      <c r="W581"/>
      <c r="X581" s="35"/>
      <c r="Y581" s="35"/>
      <c r="Z581" s="35"/>
      <c r="AA581" s="35"/>
      <c r="AB581" s="35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</row>
    <row r="582" spans="1:258" s="3" customFormat="1">
      <c r="A582"/>
      <c r="B582" s="1"/>
      <c r="C582"/>
      <c r="D582"/>
      <c r="E582"/>
      <c r="F582" s="35"/>
      <c r="G582" s="35"/>
      <c r="H582" s="36"/>
      <c r="I582" s="35"/>
      <c r="J582" s="35"/>
      <c r="K582" s="35"/>
      <c r="L582" s="35"/>
      <c r="M582" s="36"/>
      <c r="N582" s="35"/>
      <c r="O582" s="35"/>
      <c r="P582" s="36"/>
      <c r="Q582" s="35"/>
      <c r="R582" s="35"/>
      <c r="S582" s="36"/>
      <c r="T582" s="35"/>
      <c r="U582" s="35"/>
      <c r="V582"/>
      <c r="W582"/>
      <c r="X582" s="35"/>
      <c r="Y582" s="35"/>
      <c r="Z582" s="35"/>
      <c r="AA582" s="35"/>
      <c r="AB582" s="35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</row>
    <row r="583" spans="1:258" s="3" customFormat="1">
      <c r="A583"/>
      <c r="B583" s="1"/>
      <c r="C583"/>
      <c r="D583"/>
      <c r="E583"/>
      <c r="F583" s="35"/>
      <c r="G583" s="35"/>
      <c r="H583" s="36"/>
      <c r="I583" s="35"/>
      <c r="J583" s="35"/>
      <c r="K583" s="35"/>
      <c r="L583" s="35"/>
      <c r="M583" s="36"/>
      <c r="N583" s="35"/>
      <c r="O583" s="35"/>
      <c r="P583" s="36"/>
      <c r="Q583" s="35"/>
      <c r="R583" s="35"/>
      <c r="S583" s="36"/>
      <c r="T583" s="35"/>
      <c r="U583" s="35"/>
      <c r="V583"/>
      <c r="W583"/>
      <c r="X583" s="35"/>
      <c r="Y583" s="35"/>
      <c r="Z583" s="35"/>
      <c r="AA583" s="35"/>
      <c r="AB583" s="35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</row>
    <row r="584" spans="1:258" s="3" customFormat="1">
      <c r="A584"/>
      <c r="B584" s="1"/>
      <c r="C584"/>
      <c r="D584"/>
      <c r="E584"/>
      <c r="F584" s="35"/>
      <c r="G584" s="35"/>
      <c r="H584" s="36"/>
      <c r="I584" s="35"/>
      <c r="J584" s="35"/>
      <c r="K584" s="35"/>
      <c r="L584" s="35"/>
      <c r="M584" s="36"/>
      <c r="N584" s="35"/>
      <c r="O584" s="35"/>
      <c r="P584" s="36"/>
      <c r="Q584" s="35"/>
      <c r="R584" s="35"/>
      <c r="S584" s="36"/>
      <c r="T584" s="35"/>
      <c r="U584" s="35"/>
      <c r="V584"/>
      <c r="W584"/>
      <c r="X584" s="35"/>
      <c r="Y584" s="35"/>
      <c r="Z584" s="35"/>
      <c r="AA584" s="35"/>
      <c r="AB584" s="35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</row>
    <row r="585" spans="1:258" s="3" customFormat="1">
      <c r="A585"/>
      <c r="B585" s="1"/>
      <c r="C585"/>
      <c r="D585"/>
      <c r="E585"/>
      <c r="F585" s="35"/>
      <c r="G585" s="35"/>
      <c r="H585" s="36"/>
      <c r="I585" s="35"/>
      <c r="J585" s="35"/>
      <c r="K585" s="35"/>
      <c r="L585" s="35"/>
      <c r="M585" s="36"/>
      <c r="N585" s="35"/>
      <c r="O585" s="35"/>
      <c r="P585" s="36"/>
      <c r="Q585" s="35"/>
      <c r="R585" s="35"/>
      <c r="S585" s="36"/>
      <c r="T585" s="35"/>
      <c r="U585" s="35"/>
      <c r="V585"/>
      <c r="W585"/>
      <c r="X585" s="35"/>
      <c r="Y585" s="35"/>
      <c r="Z585" s="35"/>
      <c r="AA585" s="35"/>
      <c r="AB585" s="3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</row>
    <row r="586" spans="1:258" s="3" customFormat="1">
      <c r="A586"/>
      <c r="B586" s="1"/>
      <c r="C586"/>
      <c r="D586"/>
      <c r="E586"/>
      <c r="F586" s="35"/>
      <c r="G586" s="35"/>
      <c r="H586" s="36"/>
      <c r="I586" s="35"/>
      <c r="J586" s="35"/>
      <c r="K586" s="35"/>
      <c r="L586" s="35"/>
      <c r="M586" s="36"/>
      <c r="N586" s="35"/>
      <c r="O586" s="35"/>
      <c r="P586" s="36"/>
      <c r="Q586" s="35"/>
      <c r="R586" s="35"/>
      <c r="S586" s="36"/>
      <c r="T586" s="35"/>
      <c r="U586" s="35"/>
      <c r="V586"/>
      <c r="W586"/>
      <c r="X586" s="35"/>
      <c r="Y586" s="35"/>
      <c r="Z586" s="35"/>
      <c r="AA586" s="35"/>
      <c r="AB586" s="35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</row>
    <row r="587" spans="1:258" s="3" customFormat="1">
      <c r="A587"/>
      <c r="B587" s="1"/>
      <c r="C587"/>
      <c r="D587"/>
      <c r="E587"/>
      <c r="F587" s="35"/>
      <c r="G587" s="35"/>
      <c r="H587" s="36"/>
      <c r="I587" s="35"/>
      <c r="J587" s="35"/>
      <c r="K587" s="35"/>
      <c r="L587" s="35"/>
      <c r="M587" s="36"/>
      <c r="N587" s="35"/>
      <c r="O587" s="35"/>
      <c r="P587" s="36"/>
      <c r="Q587" s="35"/>
      <c r="R587" s="35"/>
      <c r="S587" s="36"/>
      <c r="T587" s="35"/>
      <c r="U587" s="35"/>
      <c r="V587"/>
      <c r="W587"/>
      <c r="X587" s="35"/>
      <c r="Y587" s="35"/>
      <c r="Z587" s="35"/>
      <c r="AA587" s="35"/>
      <c r="AB587" s="35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</row>
    <row r="588" spans="1:258" s="3" customFormat="1">
      <c r="A588"/>
      <c r="B588" s="1"/>
      <c r="C588"/>
      <c r="D588"/>
      <c r="E588"/>
      <c r="F588" s="35"/>
      <c r="G588" s="35"/>
      <c r="H588" s="36"/>
      <c r="I588" s="35"/>
      <c r="J588" s="35"/>
      <c r="K588" s="35"/>
      <c r="L588" s="35"/>
      <c r="M588" s="36"/>
      <c r="N588" s="35"/>
      <c r="O588" s="35"/>
      <c r="P588" s="36"/>
      <c r="Q588" s="35"/>
      <c r="R588" s="35"/>
      <c r="S588" s="36"/>
      <c r="T588" s="35"/>
      <c r="U588" s="35"/>
      <c r="V588"/>
      <c r="W588"/>
      <c r="X588" s="35"/>
      <c r="Y588" s="35"/>
      <c r="Z588" s="35"/>
      <c r="AA588" s="35"/>
      <c r="AB588" s="35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</row>
    <row r="589" spans="1:258" s="3" customFormat="1">
      <c r="A589"/>
      <c r="B589" s="1"/>
      <c r="C589"/>
      <c r="D589"/>
      <c r="E589"/>
      <c r="F589" s="35"/>
      <c r="G589" s="35"/>
      <c r="H589" s="36"/>
      <c r="I589" s="35"/>
      <c r="J589" s="35"/>
      <c r="K589" s="35"/>
      <c r="L589" s="35"/>
      <c r="M589" s="36"/>
      <c r="N589" s="35"/>
      <c r="O589" s="35"/>
      <c r="P589" s="36"/>
      <c r="Q589" s="35"/>
      <c r="R589" s="35"/>
      <c r="S589" s="36"/>
      <c r="T589" s="35"/>
      <c r="U589" s="35"/>
      <c r="V589"/>
      <c r="W589"/>
      <c r="X589" s="35"/>
      <c r="Y589" s="35"/>
      <c r="Z589" s="35"/>
      <c r="AA589" s="35"/>
      <c r="AB589" s="35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</row>
    <row r="590" spans="1:258" s="3" customFormat="1">
      <c r="A590"/>
      <c r="B590" s="1"/>
      <c r="C590"/>
      <c r="D590"/>
      <c r="E590"/>
      <c r="F590" s="35"/>
      <c r="G590" s="35"/>
      <c r="H590" s="36"/>
      <c r="I590" s="35"/>
      <c r="J590" s="35"/>
      <c r="K590" s="35"/>
      <c r="L590" s="35"/>
      <c r="M590" s="36"/>
      <c r="N590" s="35"/>
      <c r="O590" s="35"/>
      <c r="P590" s="36"/>
      <c r="Q590" s="35"/>
      <c r="R590" s="35"/>
      <c r="S590" s="36"/>
      <c r="T590" s="35"/>
      <c r="U590" s="35"/>
      <c r="V590"/>
      <c r="W590"/>
      <c r="X590" s="35"/>
      <c r="Y590" s="35"/>
      <c r="Z590" s="35"/>
      <c r="AA590" s="35"/>
      <c r="AB590" s="35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</row>
    <row r="591" spans="1:258" s="3" customFormat="1">
      <c r="A591"/>
      <c r="B591" s="1"/>
      <c r="C591"/>
      <c r="D591"/>
      <c r="E591"/>
      <c r="F591" s="35"/>
      <c r="G591" s="35"/>
      <c r="H591" s="36"/>
      <c r="I591" s="35"/>
      <c r="J591" s="35"/>
      <c r="K591" s="35"/>
      <c r="L591" s="35"/>
      <c r="M591" s="36"/>
      <c r="N591" s="35"/>
      <c r="O591" s="35"/>
      <c r="P591" s="36"/>
      <c r="Q591" s="35"/>
      <c r="R591" s="35"/>
      <c r="S591" s="36"/>
      <c r="T591" s="35"/>
      <c r="U591" s="35"/>
      <c r="V591"/>
      <c r="W591"/>
      <c r="X591" s="35"/>
      <c r="Y591" s="35"/>
      <c r="Z591" s="35"/>
      <c r="AA591" s="35"/>
      <c r="AB591" s="35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</row>
    <row r="592" spans="1:258" s="3" customFormat="1">
      <c r="A592"/>
      <c r="B592" s="1"/>
      <c r="C592"/>
      <c r="D592"/>
      <c r="E592"/>
      <c r="F592" s="35"/>
      <c r="G592" s="35"/>
      <c r="H592" s="36"/>
      <c r="I592" s="35"/>
      <c r="J592" s="35"/>
      <c r="K592" s="35"/>
      <c r="L592" s="35"/>
      <c r="M592" s="36"/>
      <c r="N592" s="35"/>
      <c r="O592" s="35"/>
      <c r="P592" s="36"/>
      <c r="Q592" s="35"/>
      <c r="R592" s="35"/>
      <c r="S592" s="36"/>
      <c r="T592" s="35"/>
      <c r="U592" s="35"/>
      <c r="V592"/>
      <c r="W592"/>
      <c r="X592" s="35"/>
      <c r="Y592" s="35"/>
      <c r="Z592" s="35"/>
      <c r="AA592" s="35"/>
      <c r="AB592" s="35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</row>
    <row r="593" spans="1:258" s="3" customFormat="1">
      <c r="A593"/>
      <c r="B593" s="1"/>
      <c r="C593"/>
      <c r="D593"/>
      <c r="E593"/>
      <c r="F593" s="35"/>
      <c r="G593" s="35"/>
      <c r="H593" s="36"/>
      <c r="I593" s="35"/>
      <c r="J593" s="35"/>
      <c r="K593" s="35"/>
      <c r="L593" s="35"/>
      <c r="M593" s="36"/>
      <c r="N593" s="35"/>
      <c r="O593" s="35"/>
      <c r="P593" s="36"/>
      <c r="Q593" s="35"/>
      <c r="R593" s="35"/>
      <c r="S593" s="36"/>
      <c r="T593" s="35"/>
      <c r="U593" s="35"/>
      <c r="V593"/>
      <c r="W593"/>
      <c r="X593" s="35"/>
      <c r="Y593" s="35"/>
      <c r="Z593" s="35"/>
      <c r="AA593" s="35"/>
      <c r="AB593" s="35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</row>
    <row r="594" spans="1:258" s="3" customFormat="1">
      <c r="A594"/>
      <c r="B594" s="1"/>
      <c r="C594"/>
      <c r="D594"/>
      <c r="E594"/>
      <c r="F594" s="35"/>
      <c r="G594" s="35"/>
      <c r="H594" s="36"/>
      <c r="I594" s="35"/>
      <c r="J594" s="35"/>
      <c r="K594" s="35"/>
      <c r="L594" s="35"/>
      <c r="M594" s="36"/>
      <c r="N594" s="35"/>
      <c r="O594" s="35"/>
      <c r="P594" s="36"/>
      <c r="Q594" s="35"/>
      <c r="R594" s="35"/>
      <c r="S594" s="36"/>
      <c r="T594" s="35"/>
      <c r="U594" s="35"/>
      <c r="V594"/>
      <c r="W594"/>
      <c r="X594" s="35"/>
      <c r="Y594" s="35"/>
      <c r="Z594" s="35"/>
      <c r="AA594" s="35"/>
      <c r="AB594" s="35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</row>
    <row r="595" spans="1:258" s="3" customFormat="1">
      <c r="A595"/>
      <c r="B595" s="1"/>
      <c r="C595"/>
      <c r="D595"/>
      <c r="E595"/>
      <c r="F595" s="35"/>
      <c r="G595" s="35"/>
      <c r="H595" s="36"/>
      <c r="I595" s="35"/>
      <c r="J595" s="35"/>
      <c r="K595" s="35"/>
      <c r="L595" s="35"/>
      <c r="M595" s="36"/>
      <c r="N595" s="35"/>
      <c r="O595" s="35"/>
      <c r="P595" s="36"/>
      <c r="Q595" s="35"/>
      <c r="R595" s="35"/>
      <c r="S595" s="36"/>
      <c r="T595" s="35"/>
      <c r="U595" s="35"/>
      <c r="V595"/>
      <c r="W595"/>
      <c r="X595" s="35"/>
      <c r="Y595" s="35"/>
      <c r="Z595" s="35"/>
      <c r="AA595" s="35"/>
      <c r="AB595" s="3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</row>
    <row r="596" spans="1:258" s="3" customFormat="1">
      <c r="A596"/>
      <c r="B596" s="1"/>
      <c r="C596"/>
      <c r="D596"/>
      <c r="E596"/>
      <c r="F596" s="35"/>
      <c r="G596" s="35"/>
      <c r="H596" s="36"/>
      <c r="I596" s="35"/>
      <c r="J596" s="35"/>
      <c r="K596" s="35"/>
      <c r="L596" s="35"/>
      <c r="M596" s="36"/>
      <c r="N596" s="35"/>
      <c r="O596" s="35"/>
      <c r="P596" s="36"/>
      <c r="Q596" s="35"/>
      <c r="R596" s="35"/>
      <c r="S596" s="36"/>
      <c r="T596" s="35"/>
      <c r="U596" s="35"/>
      <c r="V596"/>
      <c r="W596"/>
      <c r="X596" s="35"/>
      <c r="Y596" s="35"/>
      <c r="Z596" s="35"/>
      <c r="AA596" s="35"/>
      <c r="AB596" s="35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</row>
    <row r="597" spans="1:258" s="3" customFormat="1">
      <c r="A597"/>
      <c r="B597" s="1"/>
      <c r="C597"/>
      <c r="D597"/>
      <c r="E597"/>
      <c r="F597" s="35"/>
      <c r="G597" s="35"/>
      <c r="H597" s="36"/>
      <c r="I597" s="35"/>
      <c r="J597" s="35"/>
      <c r="K597" s="35"/>
      <c r="L597" s="35"/>
      <c r="M597" s="36"/>
      <c r="N597" s="35"/>
      <c r="O597" s="35"/>
      <c r="P597" s="36"/>
      <c r="Q597" s="35"/>
      <c r="R597" s="35"/>
      <c r="S597" s="36"/>
      <c r="T597" s="35"/>
      <c r="U597" s="35"/>
      <c r="V597"/>
      <c r="W597"/>
      <c r="X597" s="35"/>
      <c r="Y597" s="35"/>
      <c r="Z597" s="35"/>
      <c r="AA597" s="35"/>
      <c r="AB597" s="35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</row>
    <row r="598" spans="1:258" s="3" customFormat="1">
      <c r="A598"/>
      <c r="B598" s="1"/>
      <c r="C598"/>
      <c r="D598"/>
      <c r="E598"/>
      <c r="F598" s="35"/>
      <c r="G598" s="35"/>
      <c r="H598" s="36"/>
      <c r="I598" s="35"/>
      <c r="J598" s="35"/>
      <c r="K598" s="35"/>
      <c r="L598" s="35"/>
      <c r="M598" s="36"/>
      <c r="N598" s="35"/>
      <c r="O598" s="35"/>
      <c r="P598" s="36"/>
      <c r="Q598" s="35"/>
      <c r="R598" s="35"/>
      <c r="S598" s="36"/>
      <c r="T598" s="35"/>
      <c r="U598" s="35"/>
      <c r="V598"/>
      <c r="W598"/>
      <c r="X598" s="35"/>
      <c r="Y598" s="35"/>
      <c r="Z598" s="35"/>
      <c r="AA598" s="35"/>
      <c r="AB598" s="35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</row>
    <row r="599" spans="1:258" s="3" customFormat="1">
      <c r="A599"/>
      <c r="B599" s="1"/>
      <c r="C599"/>
      <c r="D599"/>
      <c r="E599"/>
      <c r="F599" s="35"/>
      <c r="G599" s="35"/>
      <c r="H599" s="36"/>
      <c r="I599" s="35"/>
      <c r="J599" s="35"/>
      <c r="K599" s="35"/>
      <c r="L599" s="35"/>
      <c r="M599" s="36"/>
      <c r="N599" s="35"/>
      <c r="O599" s="35"/>
      <c r="P599" s="36"/>
      <c r="Q599" s="35"/>
      <c r="R599" s="35"/>
      <c r="S599" s="36"/>
      <c r="T599" s="35"/>
      <c r="U599" s="35"/>
      <c r="V599"/>
      <c r="W599"/>
      <c r="X599" s="35"/>
      <c r="Y599" s="35"/>
      <c r="Z599" s="35"/>
      <c r="AA599" s="35"/>
      <c r="AB599" s="35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</row>
    <row r="600" spans="1:258" s="3" customFormat="1">
      <c r="A600"/>
      <c r="B600" s="1"/>
      <c r="C600"/>
      <c r="D600"/>
      <c r="E600"/>
      <c r="F600" s="35"/>
      <c r="G600" s="35"/>
      <c r="H600" s="36"/>
      <c r="I600" s="35"/>
      <c r="J600" s="35"/>
      <c r="K600" s="35"/>
      <c r="L600" s="35"/>
      <c r="M600" s="36"/>
      <c r="N600" s="35"/>
      <c r="O600" s="35"/>
      <c r="P600" s="36"/>
      <c r="Q600" s="35"/>
      <c r="R600" s="35"/>
      <c r="S600" s="36"/>
      <c r="T600" s="35"/>
      <c r="U600" s="35"/>
      <c r="V600"/>
      <c r="W600"/>
      <c r="X600" s="35"/>
      <c r="Y600" s="35"/>
      <c r="Z600" s="35"/>
      <c r="AA600" s="35"/>
      <c r="AB600" s="35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</row>
    <row r="601" spans="1:258" s="3" customFormat="1">
      <c r="A601"/>
      <c r="B601" s="1"/>
      <c r="C601"/>
      <c r="D601"/>
      <c r="E601"/>
      <c r="F601" s="35"/>
      <c r="G601" s="35"/>
      <c r="H601" s="36"/>
      <c r="I601" s="35"/>
      <c r="J601" s="35"/>
      <c r="K601" s="35"/>
      <c r="L601" s="35"/>
      <c r="M601" s="36"/>
      <c r="N601" s="35"/>
      <c r="O601" s="35"/>
      <c r="P601" s="36"/>
      <c r="Q601" s="35"/>
      <c r="R601" s="35"/>
      <c r="S601" s="36"/>
      <c r="T601" s="35"/>
      <c r="U601" s="35"/>
      <c r="V601"/>
      <c r="W601"/>
      <c r="X601" s="35"/>
      <c r="Y601" s="35"/>
      <c r="Z601" s="35"/>
      <c r="AA601" s="35"/>
      <c r="AB601" s="35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</row>
    <row r="602" spans="1:258" s="3" customFormat="1">
      <c r="A602"/>
      <c r="B602" s="1"/>
      <c r="C602"/>
      <c r="D602"/>
      <c r="E602"/>
      <c r="F602" s="35"/>
      <c r="G602" s="35"/>
      <c r="H602" s="36"/>
      <c r="I602" s="35"/>
      <c r="J602" s="35"/>
      <c r="K602" s="35"/>
      <c r="L602" s="35"/>
      <c r="M602" s="36"/>
      <c r="N602" s="35"/>
      <c r="O602" s="35"/>
      <c r="P602" s="36"/>
      <c r="Q602" s="35"/>
      <c r="R602" s="35"/>
      <c r="S602" s="36"/>
      <c r="T602" s="35"/>
      <c r="U602" s="35"/>
      <c r="V602"/>
      <c r="W602"/>
      <c r="X602" s="35"/>
      <c r="Y602" s="35"/>
      <c r="Z602" s="35"/>
      <c r="AA602" s="35"/>
      <c r="AB602" s="35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</row>
    <row r="603" spans="1:258" s="3" customFormat="1">
      <c r="A603"/>
      <c r="B603" s="1"/>
      <c r="C603"/>
      <c r="D603"/>
      <c r="E603"/>
      <c r="F603" s="35"/>
      <c r="G603" s="35"/>
      <c r="H603" s="36"/>
      <c r="I603" s="35"/>
      <c r="J603" s="35"/>
      <c r="K603" s="35"/>
      <c r="L603" s="35"/>
      <c r="M603" s="36"/>
      <c r="N603" s="35"/>
      <c r="O603" s="35"/>
      <c r="P603" s="36"/>
      <c r="Q603" s="35"/>
      <c r="R603" s="35"/>
      <c r="S603" s="36"/>
      <c r="T603" s="35"/>
      <c r="U603" s="35"/>
      <c r="V603"/>
      <c r="W603"/>
      <c r="X603" s="35"/>
      <c r="Y603" s="35"/>
      <c r="Z603" s="35"/>
      <c r="AA603" s="35"/>
      <c r="AB603" s="35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</row>
    <row r="604" spans="1:258" s="3" customFormat="1">
      <c r="A604"/>
      <c r="B604" s="1"/>
      <c r="C604"/>
      <c r="D604"/>
      <c r="E604"/>
      <c r="F604" s="35"/>
      <c r="G604" s="35"/>
      <c r="H604" s="36"/>
      <c r="I604" s="35"/>
      <c r="J604" s="35"/>
      <c r="K604" s="35"/>
      <c r="L604" s="35"/>
      <c r="M604" s="36"/>
      <c r="N604" s="35"/>
      <c r="O604" s="35"/>
      <c r="P604" s="36"/>
      <c r="Q604" s="35"/>
      <c r="R604" s="35"/>
      <c r="S604" s="36"/>
      <c r="T604" s="35"/>
      <c r="U604" s="35"/>
      <c r="V604"/>
      <c r="W604"/>
      <c r="X604" s="35"/>
      <c r="Y604" s="35"/>
      <c r="Z604" s="35"/>
      <c r="AA604" s="35"/>
      <c r="AB604" s="35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</row>
    <row r="605" spans="1:258" s="3" customFormat="1">
      <c r="A605"/>
      <c r="B605" s="1"/>
      <c r="C605"/>
      <c r="D605"/>
      <c r="E605"/>
      <c r="F605" s="35"/>
      <c r="G605" s="35"/>
      <c r="H605" s="36"/>
      <c r="I605" s="35"/>
      <c r="J605" s="35"/>
      <c r="K605" s="35"/>
      <c r="L605" s="35"/>
      <c r="M605" s="36"/>
      <c r="N605" s="35"/>
      <c r="O605" s="35"/>
      <c r="P605" s="36"/>
      <c r="Q605" s="35"/>
      <c r="R605" s="35"/>
      <c r="S605" s="36"/>
      <c r="T605" s="35"/>
      <c r="U605" s="35"/>
      <c r="V605"/>
      <c r="W605"/>
      <c r="X605" s="35"/>
      <c r="Y605" s="35"/>
      <c r="Z605" s="35"/>
      <c r="AA605" s="35"/>
      <c r="AB605" s="3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</row>
    <row r="606" spans="1:258" s="3" customFormat="1">
      <c r="A606"/>
      <c r="B606" s="1"/>
      <c r="C606"/>
      <c r="D606"/>
      <c r="E606"/>
      <c r="F606" s="35"/>
      <c r="G606" s="35"/>
      <c r="H606" s="36"/>
      <c r="I606" s="35"/>
      <c r="J606" s="35"/>
      <c r="K606" s="35"/>
      <c r="L606" s="35"/>
      <c r="M606" s="36"/>
      <c r="N606" s="35"/>
      <c r="O606" s="35"/>
      <c r="P606" s="36"/>
      <c r="Q606" s="35"/>
      <c r="R606" s="35"/>
      <c r="S606" s="36"/>
      <c r="T606" s="35"/>
      <c r="U606" s="35"/>
      <c r="V606"/>
      <c r="W606"/>
      <c r="X606" s="35"/>
      <c r="Y606" s="35"/>
      <c r="Z606" s="35"/>
      <c r="AA606" s="35"/>
      <c r="AB606" s="35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</row>
    <row r="607" spans="1:258" s="3" customFormat="1">
      <c r="A607"/>
      <c r="B607" s="1"/>
      <c r="C607"/>
      <c r="D607"/>
      <c r="E607"/>
      <c r="F607" s="35"/>
      <c r="G607" s="35"/>
      <c r="H607" s="36"/>
      <c r="I607" s="35"/>
      <c r="J607" s="35"/>
      <c r="K607" s="35"/>
      <c r="L607" s="35"/>
      <c r="M607" s="36"/>
      <c r="N607" s="35"/>
      <c r="O607" s="35"/>
      <c r="P607" s="36"/>
      <c r="Q607" s="35"/>
      <c r="R607" s="35"/>
      <c r="S607" s="36"/>
      <c r="T607" s="35"/>
      <c r="U607" s="35"/>
      <c r="V607"/>
      <c r="W607"/>
      <c r="X607" s="35"/>
      <c r="Y607" s="35"/>
      <c r="Z607" s="35"/>
      <c r="AA607" s="35"/>
      <c r="AB607" s="35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</row>
    <row r="608" spans="1:258" s="3" customFormat="1">
      <c r="A608"/>
      <c r="B608" s="1"/>
      <c r="C608"/>
      <c r="D608"/>
      <c r="E608"/>
      <c r="F608" s="35"/>
      <c r="G608" s="35"/>
      <c r="H608" s="36"/>
      <c r="I608" s="35"/>
      <c r="J608" s="35"/>
      <c r="K608" s="35"/>
      <c r="L608" s="35"/>
      <c r="M608" s="36"/>
      <c r="N608" s="35"/>
      <c r="O608" s="35"/>
      <c r="P608" s="36"/>
      <c r="Q608" s="35"/>
      <c r="R608" s="35"/>
      <c r="S608" s="36"/>
      <c r="T608" s="35"/>
      <c r="U608" s="35"/>
      <c r="V608"/>
      <c r="W608"/>
      <c r="X608" s="35"/>
      <c r="Y608" s="35"/>
      <c r="Z608" s="35"/>
      <c r="AA608" s="35"/>
      <c r="AB608" s="35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</row>
    <row r="609" spans="1:258" s="3" customFormat="1">
      <c r="A609"/>
      <c r="B609" s="1"/>
      <c r="C609"/>
      <c r="D609"/>
      <c r="E609"/>
      <c r="F609" s="35"/>
      <c r="G609" s="35"/>
      <c r="H609" s="36"/>
      <c r="I609" s="35"/>
      <c r="J609" s="35"/>
      <c r="K609" s="35"/>
      <c r="L609" s="35"/>
      <c r="M609" s="36"/>
      <c r="N609" s="35"/>
      <c r="O609" s="35"/>
      <c r="P609" s="36"/>
      <c r="Q609" s="35"/>
      <c r="R609" s="35"/>
      <c r="S609" s="36"/>
      <c r="T609" s="35"/>
      <c r="U609" s="35"/>
      <c r="V609"/>
      <c r="W609"/>
      <c r="X609" s="35"/>
      <c r="Y609" s="35"/>
      <c r="Z609" s="35"/>
      <c r="AA609" s="35"/>
      <c r="AB609" s="35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</row>
    <row r="610" spans="1:258" s="3" customFormat="1">
      <c r="A610"/>
      <c r="B610" s="1"/>
      <c r="C610"/>
      <c r="D610"/>
      <c r="E610"/>
      <c r="F610" s="35"/>
      <c r="G610" s="35"/>
      <c r="H610" s="36"/>
      <c r="I610" s="35"/>
      <c r="J610" s="35"/>
      <c r="K610" s="35"/>
      <c r="L610" s="35"/>
      <c r="M610" s="36"/>
      <c r="N610" s="35"/>
      <c r="O610" s="35"/>
      <c r="P610" s="36"/>
      <c r="Q610" s="35"/>
      <c r="R610" s="35"/>
      <c r="S610" s="36"/>
      <c r="T610" s="35"/>
      <c r="U610" s="35"/>
      <c r="V610"/>
      <c r="W610"/>
      <c r="X610" s="35"/>
      <c r="Y610" s="35"/>
      <c r="Z610" s="35"/>
      <c r="AA610" s="35"/>
      <c r="AB610" s="35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</row>
    <row r="611" spans="1:258" s="3" customFormat="1">
      <c r="A611"/>
      <c r="B611" s="1"/>
      <c r="C611"/>
      <c r="D611"/>
      <c r="E611"/>
      <c r="F611" s="35"/>
      <c r="G611" s="35"/>
      <c r="H611" s="36"/>
      <c r="I611" s="35"/>
      <c r="J611" s="35"/>
      <c r="K611" s="35"/>
      <c r="L611" s="35"/>
      <c r="M611" s="36"/>
      <c r="N611" s="35"/>
      <c r="O611" s="35"/>
      <c r="P611" s="36"/>
      <c r="Q611" s="35"/>
      <c r="R611" s="35"/>
      <c r="S611" s="36"/>
      <c r="T611" s="35"/>
      <c r="U611" s="35"/>
      <c r="V611"/>
      <c r="W611"/>
      <c r="X611" s="35"/>
      <c r="Y611" s="35"/>
      <c r="Z611" s="35"/>
      <c r="AA611" s="35"/>
      <c r="AB611" s="35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</row>
    <row r="612" spans="1:258" s="3" customFormat="1">
      <c r="A612"/>
      <c r="B612" s="1"/>
      <c r="C612"/>
      <c r="D612"/>
      <c r="E612"/>
      <c r="F612" s="35"/>
      <c r="G612" s="35"/>
      <c r="H612" s="36"/>
      <c r="I612" s="35"/>
      <c r="J612" s="35"/>
      <c r="K612" s="35"/>
      <c r="L612" s="35"/>
      <c r="M612" s="36"/>
      <c r="N612" s="35"/>
      <c r="O612" s="35"/>
      <c r="P612" s="36"/>
      <c r="Q612" s="35"/>
      <c r="R612" s="35"/>
      <c r="S612" s="36"/>
      <c r="T612" s="35"/>
      <c r="U612" s="35"/>
      <c r="V612"/>
      <c r="W612"/>
      <c r="X612" s="35"/>
      <c r="Y612" s="35"/>
      <c r="Z612" s="35"/>
      <c r="AA612" s="35"/>
      <c r="AB612" s="35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</row>
    <row r="613" spans="1:258" s="3" customFormat="1">
      <c r="A613"/>
      <c r="B613" s="1"/>
      <c r="C613"/>
      <c r="D613"/>
      <c r="E613"/>
      <c r="F613" s="35"/>
      <c r="G613" s="35"/>
      <c r="H613" s="36"/>
      <c r="I613" s="35"/>
      <c r="J613" s="35"/>
      <c r="K613" s="35"/>
      <c r="L613" s="35"/>
      <c r="M613" s="36"/>
      <c r="N613" s="35"/>
      <c r="O613" s="35"/>
      <c r="P613" s="36"/>
      <c r="Q613" s="35"/>
      <c r="R613" s="35"/>
      <c r="S613" s="36"/>
      <c r="T613" s="35"/>
      <c r="U613" s="35"/>
      <c r="V613"/>
      <c r="W613"/>
      <c r="X613" s="35"/>
      <c r="Y613" s="35"/>
      <c r="Z613" s="35"/>
      <c r="AA613" s="35"/>
      <c r="AB613" s="35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</row>
    <row r="614" spans="1:258" s="3" customFormat="1">
      <c r="A614"/>
      <c r="B614" s="1"/>
      <c r="C614"/>
      <c r="D614"/>
      <c r="E614"/>
      <c r="F614" s="35"/>
      <c r="G614" s="35"/>
      <c r="H614" s="36"/>
      <c r="I614" s="35"/>
      <c r="J614" s="35"/>
      <c r="K614" s="35"/>
      <c r="L614" s="35"/>
      <c r="M614" s="36"/>
      <c r="N614" s="35"/>
      <c r="O614" s="35"/>
      <c r="P614" s="36"/>
      <c r="Q614" s="35"/>
      <c r="R614" s="35"/>
      <c r="S614" s="36"/>
      <c r="T614" s="35"/>
      <c r="U614" s="35"/>
      <c r="V614"/>
      <c r="W614"/>
      <c r="X614" s="35"/>
      <c r="Y614" s="35"/>
      <c r="Z614" s="35"/>
      <c r="AA614" s="35"/>
      <c r="AB614" s="35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</row>
    <row r="615" spans="1:258" s="3" customFormat="1">
      <c r="A615"/>
      <c r="B615" s="1"/>
      <c r="C615"/>
      <c r="D615"/>
      <c r="E615"/>
      <c r="F615" s="35"/>
      <c r="G615" s="35"/>
      <c r="H615" s="36"/>
      <c r="I615" s="35"/>
      <c r="J615" s="35"/>
      <c r="K615" s="35"/>
      <c r="L615" s="35"/>
      <c r="M615" s="36"/>
      <c r="N615" s="35"/>
      <c r="O615" s="35"/>
      <c r="P615" s="36"/>
      <c r="Q615" s="35"/>
      <c r="R615" s="35"/>
      <c r="S615" s="36"/>
      <c r="T615" s="35"/>
      <c r="U615" s="35"/>
      <c r="V615"/>
      <c r="W615"/>
      <c r="X615" s="35"/>
      <c r="Y615" s="35"/>
      <c r="Z615" s="35"/>
      <c r="AA615" s="35"/>
      <c r="AB615" s="3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</row>
    <row r="616" spans="1:258" s="3" customFormat="1">
      <c r="A616"/>
      <c r="B616" s="1"/>
      <c r="C616"/>
      <c r="D616"/>
      <c r="E616"/>
      <c r="F616" s="35"/>
      <c r="G616" s="35"/>
      <c r="H616" s="36"/>
      <c r="I616" s="35"/>
      <c r="J616" s="35"/>
      <c r="K616" s="35"/>
      <c r="L616" s="35"/>
      <c r="M616" s="36"/>
      <c r="N616" s="35"/>
      <c r="O616" s="35"/>
      <c r="P616" s="36"/>
      <c r="Q616" s="35"/>
      <c r="R616" s="35"/>
      <c r="S616" s="36"/>
      <c r="T616" s="35"/>
      <c r="U616" s="35"/>
      <c r="V616"/>
      <c r="W616"/>
      <c r="X616" s="35"/>
      <c r="Y616" s="35"/>
      <c r="Z616" s="35"/>
      <c r="AA616" s="35"/>
      <c r="AB616" s="35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</row>
    <row r="617" spans="1:258" s="3" customFormat="1">
      <c r="A617"/>
      <c r="B617" s="1"/>
      <c r="C617"/>
      <c r="D617"/>
      <c r="E617"/>
      <c r="F617" s="35"/>
      <c r="G617" s="35"/>
      <c r="H617" s="36"/>
      <c r="I617" s="35"/>
      <c r="J617" s="35"/>
      <c r="K617" s="35"/>
      <c r="L617" s="35"/>
      <c r="M617" s="36"/>
      <c r="N617" s="35"/>
      <c r="O617" s="35"/>
      <c r="P617" s="36"/>
      <c r="Q617" s="35"/>
      <c r="R617" s="35"/>
      <c r="S617" s="36"/>
      <c r="T617" s="35"/>
      <c r="U617" s="35"/>
      <c r="V617"/>
      <c r="W617"/>
      <c r="X617" s="35"/>
      <c r="Y617" s="35"/>
      <c r="Z617" s="35"/>
      <c r="AA617" s="35"/>
      <c r="AB617" s="35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</row>
    <row r="618" spans="1:258" s="3" customFormat="1">
      <c r="A618"/>
      <c r="B618" s="1"/>
      <c r="C618"/>
      <c r="D618"/>
      <c r="E618"/>
      <c r="F618" s="35"/>
      <c r="G618" s="35"/>
      <c r="H618" s="36"/>
      <c r="I618" s="35"/>
      <c r="J618" s="35"/>
      <c r="K618" s="35"/>
      <c r="L618" s="35"/>
      <c r="M618" s="36"/>
      <c r="N618" s="35"/>
      <c r="O618" s="35"/>
      <c r="P618" s="36"/>
      <c r="Q618" s="35"/>
      <c r="R618" s="35"/>
      <c r="S618" s="36"/>
      <c r="T618" s="35"/>
      <c r="U618" s="35"/>
      <c r="V618"/>
      <c r="W618"/>
      <c r="X618" s="35"/>
      <c r="Y618" s="35"/>
      <c r="Z618" s="35"/>
      <c r="AA618" s="35"/>
      <c r="AB618" s="35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</row>
    <row r="619" spans="1:258" s="3" customFormat="1">
      <c r="A619"/>
      <c r="B619" s="1"/>
      <c r="C619"/>
      <c r="D619"/>
      <c r="E619"/>
      <c r="F619" s="35"/>
      <c r="G619" s="35"/>
      <c r="H619" s="36"/>
      <c r="I619" s="35"/>
      <c r="J619" s="35"/>
      <c r="K619" s="35"/>
      <c r="L619" s="35"/>
      <c r="M619" s="36"/>
      <c r="N619" s="35"/>
      <c r="O619" s="35"/>
      <c r="P619" s="36"/>
      <c r="Q619" s="35"/>
      <c r="R619" s="35"/>
      <c r="S619" s="36"/>
      <c r="T619" s="35"/>
      <c r="U619" s="35"/>
      <c r="V619"/>
      <c r="W619"/>
      <c r="X619" s="35"/>
      <c r="Y619" s="35"/>
      <c r="Z619" s="35"/>
      <c r="AA619" s="35"/>
      <c r="AB619" s="35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</row>
    <row r="620" spans="1:258" s="3" customFormat="1">
      <c r="A620"/>
      <c r="B620" s="1"/>
      <c r="C620"/>
      <c r="D620"/>
      <c r="E620"/>
      <c r="F620" s="35"/>
      <c r="G620" s="35"/>
      <c r="H620" s="36"/>
      <c r="I620" s="35"/>
      <c r="J620" s="35"/>
      <c r="K620" s="35"/>
      <c r="L620" s="35"/>
      <c r="M620" s="36"/>
      <c r="N620" s="35"/>
      <c r="O620" s="35"/>
      <c r="P620" s="36"/>
      <c r="Q620" s="35"/>
      <c r="R620" s="35"/>
      <c r="S620" s="36"/>
      <c r="T620" s="35"/>
      <c r="U620" s="35"/>
      <c r="V620"/>
      <c r="W620"/>
      <c r="X620" s="35"/>
      <c r="Y620" s="35"/>
      <c r="Z620" s="35"/>
      <c r="AA620" s="35"/>
      <c r="AB620" s="35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</row>
    <row r="621" spans="1:258" s="3" customFormat="1">
      <c r="A621"/>
      <c r="B621" s="1"/>
      <c r="C621"/>
      <c r="D621"/>
      <c r="E621"/>
      <c r="F621" s="35"/>
      <c r="G621" s="35"/>
      <c r="H621" s="36"/>
      <c r="I621" s="35"/>
      <c r="J621" s="35"/>
      <c r="K621" s="35"/>
      <c r="L621" s="35"/>
      <c r="M621" s="36"/>
      <c r="N621" s="35"/>
      <c r="O621" s="35"/>
      <c r="P621" s="36"/>
      <c r="Q621" s="35"/>
      <c r="R621" s="35"/>
      <c r="S621" s="36"/>
      <c r="T621" s="35"/>
      <c r="U621" s="35"/>
      <c r="V621"/>
      <c r="W621"/>
      <c r="X621" s="35"/>
      <c r="Y621" s="35"/>
      <c r="Z621" s="35"/>
      <c r="AA621" s="35"/>
      <c r="AB621" s="35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</row>
    <row r="622" spans="1:258" s="3" customFormat="1">
      <c r="A622"/>
      <c r="B622" s="1"/>
      <c r="C622"/>
      <c r="D622"/>
      <c r="E622"/>
      <c r="F622" s="35"/>
      <c r="G622" s="35"/>
      <c r="H622" s="36"/>
      <c r="I622" s="35"/>
      <c r="J622" s="35"/>
      <c r="K622" s="35"/>
      <c r="L622" s="35"/>
      <c r="M622" s="36"/>
      <c r="N622" s="35"/>
      <c r="O622" s="35"/>
      <c r="P622" s="36"/>
      <c r="Q622" s="35"/>
      <c r="R622" s="35"/>
      <c r="S622" s="36"/>
      <c r="T622" s="35"/>
      <c r="U622" s="35"/>
      <c r="V622"/>
      <c r="W622"/>
      <c r="X622" s="35"/>
      <c r="Y622" s="35"/>
      <c r="Z622" s="35"/>
      <c r="AA622" s="35"/>
      <c r="AB622" s="35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</row>
    <row r="623" spans="1:258" s="3" customFormat="1">
      <c r="A623"/>
      <c r="B623" s="1"/>
      <c r="C623"/>
      <c r="D623"/>
      <c r="E623"/>
      <c r="F623" s="35"/>
      <c r="G623" s="35"/>
      <c r="H623" s="36"/>
      <c r="I623" s="35"/>
      <c r="J623" s="35"/>
      <c r="K623" s="35"/>
      <c r="L623" s="35"/>
      <c r="M623" s="36"/>
      <c r="N623" s="35"/>
      <c r="O623" s="35"/>
      <c r="P623" s="36"/>
      <c r="Q623" s="35"/>
      <c r="R623" s="35"/>
      <c r="S623" s="36"/>
      <c r="T623" s="35"/>
      <c r="U623" s="35"/>
      <c r="V623"/>
      <c r="W623"/>
      <c r="X623" s="35"/>
      <c r="Y623" s="35"/>
      <c r="Z623" s="35"/>
      <c r="AA623" s="35"/>
      <c r="AB623" s="35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</row>
    <row r="624" spans="1:258" s="3" customFormat="1">
      <c r="A624"/>
      <c r="B624" s="1"/>
      <c r="C624"/>
      <c r="D624"/>
      <c r="E624"/>
      <c r="F624" s="35"/>
      <c r="G624" s="35"/>
      <c r="H624" s="36"/>
      <c r="I624" s="35"/>
      <c r="J624" s="35"/>
      <c r="K624" s="35"/>
      <c r="L624" s="35"/>
      <c r="M624" s="36"/>
      <c r="N624" s="35"/>
      <c r="O624" s="35"/>
      <c r="P624" s="36"/>
      <c r="Q624" s="35"/>
      <c r="R624" s="35"/>
      <c r="S624" s="36"/>
      <c r="T624" s="35"/>
      <c r="U624" s="35"/>
      <c r="V624"/>
      <c r="W624"/>
      <c r="X624" s="35"/>
      <c r="Y624" s="35"/>
      <c r="Z624" s="35"/>
      <c r="AA624" s="35"/>
      <c r="AB624" s="35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</row>
    <row r="625" spans="1:258" s="3" customFormat="1">
      <c r="A625"/>
      <c r="B625" s="1"/>
      <c r="C625"/>
      <c r="D625"/>
      <c r="E625"/>
      <c r="F625" s="35"/>
      <c r="G625" s="35"/>
      <c r="H625" s="36"/>
      <c r="I625" s="35"/>
      <c r="J625" s="35"/>
      <c r="K625" s="35"/>
      <c r="L625" s="35"/>
      <c r="M625" s="36"/>
      <c r="N625" s="35"/>
      <c r="O625" s="35"/>
      <c r="P625" s="36"/>
      <c r="Q625" s="35"/>
      <c r="R625" s="35"/>
      <c r="S625" s="36"/>
      <c r="T625" s="35"/>
      <c r="U625" s="35"/>
      <c r="V625"/>
      <c r="W625"/>
      <c r="X625" s="35"/>
      <c r="Y625" s="35"/>
      <c r="Z625" s="35"/>
      <c r="AA625" s="35"/>
      <c r="AB625" s="3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</row>
    <row r="626" spans="1:258" s="3" customFormat="1">
      <c r="A626"/>
      <c r="B626" s="1"/>
      <c r="C626"/>
      <c r="D626"/>
      <c r="E626"/>
      <c r="F626" s="35"/>
      <c r="G626" s="35"/>
      <c r="H626" s="36"/>
      <c r="I626" s="35"/>
      <c r="J626" s="35"/>
      <c r="K626" s="35"/>
      <c r="L626" s="35"/>
      <c r="M626" s="36"/>
      <c r="N626" s="35"/>
      <c r="O626" s="35"/>
      <c r="P626" s="36"/>
      <c r="Q626" s="35"/>
      <c r="R626" s="35"/>
      <c r="S626" s="36"/>
      <c r="T626" s="35"/>
      <c r="U626" s="35"/>
      <c r="V626"/>
      <c r="W626"/>
      <c r="X626" s="35"/>
      <c r="Y626" s="35"/>
      <c r="Z626" s="35"/>
      <c r="AA626" s="35"/>
      <c r="AB626" s="35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</row>
    <row r="627" spans="1:258" s="3" customFormat="1">
      <c r="A627"/>
      <c r="B627" s="1"/>
      <c r="C627"/>
      <c r="D627"/>
      <c r="E627"/>
      <c r="F627" s="35"/>
      <c r="G627" s="35"/>
      <c r="H627" s="36"/>
      <c r="I627" s="35"/>
      <c r="J627" s="35"/>
      <c r="K627" s="35"/>
      <c r="L627" s="35"/>
      <c r="M627" s="36"/>
      <c r="N627" s="35"/>
      <c r="O627" s="35"/>
      <c r="P627" s="36"/>
      <c r="Q627" s="35"/>
      <c r="R627" s="35"/>
      <c r="S627" s="36"/>
      <c r="T627" s="35"/>
      <c r="U627" s="35"/>
      <c r="V627"/>
      <c r="W627"/>
      <c r="X627" s="35"/>
      <c r="Y627" s="35"/>
      <c r="Z627" s="35"/>
      <c r="AA627" s="35"/>
      <c r="AB627" s="35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</row>
    <row r="628" spans="1:258" s="3" customFormat="1">
      <c r="A628"/>
      <c r="B628" s="1"/>
      <c r="C628"/>
      <c r="D628"/>
      <c r="E628"/>
      <c r="F628" s="35"/>
      <c r="G628" s="35"/>
      <c r="H628" s="36"/>
      <c r="I628" s="35"/>
      <c r="J628" s="35"/>
      <c r="K628" s="35"/>
      <c r="L628" s="35"/>
      <c r="M628" s="36"/>
      <c r="N628" s="35"/>
      <c r="O628" s="35"/>
      <c r="P628" s="36"/>
      <c r="Q628" s="35"/>
      <c r="R628" s="35"/>
      <c r="S628" s="36"/>
      <c r="T628" s="35"/>
      <c r="U628" s="35"/>
      <c r="V628"/>
      <c r="W628"/>
      <c r="X628" s="35"/>
      <c r="Y628" s="35"/>
      <c r="Z628" s="35"/>
      <c r="AA628" s="35"/>
      <c r="AB628" s="35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</row>
    <row r="629" spans="1:258" s="3" customFormat="1">
      <c r="A629"/>
      <c r="B629" s="1"/>
      <c r="C629"/>
      <c r="D629"/>
      <c r="E629"/>
      <c r="F629" s="35"/>
      <c r="G629" s="35"/>
      <c r="H629" s="36"/>
      <c r="I629" s="35"/>
      <c r="J629" s="35"/>
      <c r="K629" s="35"/>
      <c r="L629" s="35"/>
      <c r="M629" s="36"/>
      <c r="N629" s="35"/>
      <c r="O629" s="35"/>
      <c r="P629" s="36"/>
      <c r="Q629" s="35"/>
      <c r="R629" s="35"/>
      <c r="S629" s="36"/>
      <c r="T629" s="35"/>
      <c r="U629" s="35"/>
      <c r="V629"/>
      <c r="W629"/>
      <c r="X629" s="35"/>
      <c r="Y629" s="35"/>
      <c r="Z629" s="35"/>
      <c r="AA629" s="35"/>
      <c r="AB629" s="35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</row>
    <row r="630" spans="1:258" s="3" customFormat="1">
      <c r="A630"/>
      <c r="B630" s="1"/>
      <c r="C630"/>
      <c r="D630"/>
      <c r="E630"/>
      <c r="F630" s="35"/>
      <c r="G630" s="35"/>
      <c r="H630" s="36"/>
      <c r="I630" s="35"/>
      <c r="J630" s="35"/>
      <c r="K630" s="35"/>
      <c r="L630" s="35"/>
      <c r="M630" s="36"/>
      <c r="N630" s="35"/>
      <c r="O630" s="35"/>
      <c r="P630" s="36"/>
      <c r="Q630" s="35"/>
      <c r="R630" s="35"/>
      <c r="S630" s="36"/>
      <c r="T630" s="35"/>
      <c r="U630" s="35"/>
      <c r="V630"/>
      <c r="W630"/>
      <c r="X630" s="35"/>
      <c r="Y630" s="35"/>
      <c r="Z630" s="35"/>
      <c r="AA630" s="35"/>
      <c r="AB630" s="35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</row>
    <row r="631" spans="1:258" s="3" customFormat="1">
      <c r="A631"/>
      <c r="B631" s="1"/>
      <c r="C631"/>
      <c r="D631"/>
      <c r="E631"/>
      <c r="F631" s="35"/>
      <c r="G631" s="35"/>
      <c r="H631" s="36"/>
      <c r="I631" s="35"/>
      <c r="J631" s="35"/>
      <c r="K631" s="35"/>
      <c r="L631" s="35"/>
      <c r="M631" s="36"/>
      <c r="N631" s="35"/>
      <c r="O631" s="35"/>
      <c r="P631" s="36"/>
      <c r="Q631" s="35"/>
      <c r="R631" s="35"/>
      <c r="S631" s="36"/>
      <c r="T631" s="35"/>
      <c r="U631" s="35"/>
      <c r="V631"/>
      <c r="W631"/>
      <c r="X631" s="35"/>
      <c r="Y631" s="35"/>
      <c r="Z631" s="35"/>
      <c r="AA631" s="35"/>
      <c r="AB631" s="35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</row>
    <row r="632" spans="1:258" s="3" customFormat="1">
      <c r="A632"/>
      <c r="B632" s="1"/>
      <c r="C632"/>
      <c r="D632"/>
      <c r="E632"/>
      <c r="F632" s="35"/>
      <c r="G632" s="35"/>
      <c r="H632" s="36"/>
      <c r="I632" s="35"/>
      <c r="J632" s="35"/>
      <c r="K632" s="35"/>
      <c r="L632" s="35"/>
      <c r="M632" s="36"/>
      <c r="N632" s="35"/>
      <c r="O632" s="35"/>
      <c r="P632" s="36"/>
      <c r="Q632" s="35"/>
      <c r="R632" s="35"/>
      <c r="S632" s="36"/>
      <c r="T632" s="35"/>
      <c r="U632" s="35"/>
      <c r="V632"/>
      <c r="W632"/>
      <c r="X632" s="35"/>
      <c r="Y632" s="35"/>
      <c r="Z632" s="35"/>
      <c r="AA632" s="35"/>
      <c r="AB632" s="35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</row>
    <row r="633" spans="1:258" s="3" customFormat="1">
      <c r="A633"/>
      <c r="B633" s="1"/>
      <c r="C633"/>
      <c r="D633"/>
      <c r="E633"/>
      <c r="F633" s="35"/>
      <c r="G633" s="35"/>
      <c r="H633" s="36"/>
      <c r="I633" s="35"/>
      <c r="J633" s="35"/>
      <c r="K633" s="35"/>
      <c r="L633" s="35"/>
      <c r="M633" s="36"/>
      <c r="N633" s="35"/>
      <c r="O633" s="35"/>
      <c r="P633" s="36"/>
      <c r="Q633" s="35"/>
      <c r="R633" s="35"/>
      <c r="S633" s="36"/>
      <c r="T633" s="35"/>
      <c r="U633" s="35"/>
      <c r="V633"/>
      <c r="W633"/>
      <c r="X633" s="35"/>
      <c r="Y633" s="35"/>
      <c r="Z633" s="35"/>
      <c r="AA633" s="35"/>
      <c r="AB633" s="35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  <c r="IW633"/>
      <c r="IX633"/>
    </row>
    <row r="634" spans="1:258" s="3" customFormat="1">
      <c r="A634"/>
      <c r="B634" s="1"/>
      <c r="C634"/>
      <c r="D634"/>
      <c r="E634"/>
      <c r="F634" s="35"/>
      <c r="G634" s="35"/>
      <c r="H634" s="36"/>
      <c r="I634" s="35"/>
      <c r="J634" s="35"/>
      <c r="K634" s="35"/>
      <c r="L634" s="35"/>
      <c r="M634" s="36"/>
      <c r="N634" s="35"/>
      <c r="O634" s="35"/>
      <c r="P634" s="36"/>
      <c r="Q634" s="35"/>
      <c r="R634" s="35"/>
      <c r="S634" s="36"/>
      <c r="T634" s="35"/>
      <c r="U634" s="35"/>
      <c r="V634"/>
      <c r="W634"/>
      <c r="X634" s="35"/>
      <c r="Y634" s="35"/>
      <c r="Z634" s="35"/>
      <c r="AA634" s="35"/>
      <c r="AB634" s="35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  <c r="IW634"/>
      <c r="IX634"/>
    </row>
    <row r="635" spans="1:258" s="3" customFormat="1">
      <c r="A635"/>
      <c r="B635" s="1"/>
      <c r="C635"/>
      <c r="D635"/>
      <c r="E635"/>
      <c r="F635" s="35"/>
      <c r="G635" s="35"/>
      <c r="H635" s="36"/>
      <c r="I635" s="35"/>
      <c r="J635" s="35"/>
      <c r="K635" s="35"/>
      <c r="L635" s="35"/>
      <c r="M635" s="36"/>
      <c r="N635" s="35"/>
      <c r="O635" s="35"/>
      <c r="P635" s="36"/>
      <c r="Q635" s="35"/>
      <c r="R635" s="35"/>
      <c r="S635" s="36"/>
      <c r="T635" s="35"/>
      <c r="U635" s="35"/>
      <c r="V635"/>
      <c r="W635"/>
      <c r="X635" s="35"/>
      <c r="Y635" s="35"/>
      <c r="Z635" s="35"/>
      <c r="AA635" s="35"/>
      <c r="AB635" s="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  <c r="IW635"/>
      <c r="IX635"/>
    </row>
    <row r="636" spans="1:258" s="3" customFormat="1">
      <c r="A636"/>
      <c r="B636" s="1"/>
      <c r="C636"/>
      <c r="D636"/>
      <c r="E636"/>
      <c r="F636" s="35"/>
      <c r="G636" s="35"/>
      <c r="H636" s="36"/>
      <c r="I636" s="35"/>
      <c r="J636" s="35"/>
      <c r="K636" s="35"/>
      <c r="L636" s="35"/>
      <c r="M636" s="36"/>
      <c r="N636" s="35"/>
      <c r="O636" s="35"/>
      <c r="P636" s="36"/>
      <c r="Q636" s="35"/>
      <c r="R636" s="35"/>
      <c r="S636" s="36"/>
      <c r="T636" s="35"/>
      <c r="U636" s="35"/>
      <c r="V636"/>
      <c r="W636"/>
      <c r="X636" s="35"/>
      <c r="Y636" s="35"/>
      <c r="Z636" s="35"/>
      <c r="AA636" s="35"/>
      <c r="AB636" s="35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  <c r="IW636"/>
      <c r="IX636"/>
    </row>
    <row r="637" spans="1:258" s="3" customFormat="1">
      <c r="A637"/>
      <c r="B637" s="1"/>
      <c r="C637"/>
      <c r="D637"/>
      <c r="E637"/>
      <c r="F637" s="35"/>
      <c r="G637" s="35"/>
      <c r="H637" s="36"/>
      <c r="I637" s="35"/>
      <c r="J637" s="35"/>
      <c r="K637" s="35"/>
      <c r="L637" s="35"/>
      <c r="M637" s="36"/>
      <c r="N637" s="35"/>
      <c r="O637" s="35"/>
      <c r="P637" s="36"/>
      <c r="Q637" s="35"/>
      <c r="R637" s="35"/>
      <c r="S637" s="36"/>
      <c r="T637" s="35"/>
      <c r="U637" s="35"/>
      <c r="V637"/>
      <c r="W637"/>
      <c r="X637" s="35"/>
      <c r="Y637" s="35"/>
      <c r="Z637" s="35"/>
      <c r="AA637" s="35"/>
      <c r="AB637" s="35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  <c r="IW637"/>
      <c r="IX637"/>
    </row>
    <row r="638" spans="1:258" s="3" customFormat="1">
      <c r="A638"/>
      <c r="B638" s="1"/>
      <c r="C638"/>
      <c r="D638"/>
      <c r="E638"/>
      <c r="F638" s="35"/>
      <c r="G638" s="35"/>
      <c r="H638" s="36"/>
      <c r="I638" s="35"/>
      <c r="J638" s="35"/>
      <c r="K638" s="35"/>
      <c r="L638" s="35"/>
      <c r="M638" s="36"/>
      <c r="N638" s="35"/>
      <c r="O638" s="35"/>
      <c r="P638" s="36"/>
      <c r="Q638" s="35"/>
      <c r="R638" s="35"/>
      <c r="S638" s="36"/>
      <c r="T638" s="35"/>
      <c r="U638" s="35"/>
      <c r="V638"/>
      <c r="W638"/>
      <c r="X638" s="35"/>
      <c r="Y638" s="35"/>
      <c r="Z638" s="35"/>
      <c r="AA638" s="35"/>
      <c r="AB638" s="35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</row>
    <row r="639" spans="1:258" s="3" customFormat="1">
      <c r="A639"/>
      <c r="B639" s="1"/>
      <c r="C639"/>
      <c r="D639"/>
      <c r="E639"/>
      <c r="F639" s="35"/>
      <c r="G639" s="35"/>
      <c r="H639" s="36"/>
      <c r="I639" s="35"/>
      <c r="J639" s="35"/>
      <c r="K639" s="35"/>
      <c r="L639" s="35"/>
      <c r="M639" s="36"/>
      <c r="N639" s="35"/>
      <c r="O639" s="35"/>
      <c r="P639" s="36"/>
      <c r="Q639" s="35"/>
      <c r="R639" s="35"/>
      <c r="S639" s="36"/>
      <c r="T639" s="35"/>
      <c r="U639" s="35"/>
      <c r="V639"/>
      <c r="W639"/>
      <c r="X639" s="35"/>
      <c r="Y639" s="35"/>
      <c r="Z639" s="35"/>
      <c r="AA639" s="35"/>
      <c r="AB639" s="35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  <c r="IW639"/>
      <c r="IX639"/>
    </row>
    <row r="640" spans="1:258" s="3" customFormat="1">
      <c r="A640"/>
      <c r="B640" s="1"/>
      <c r="C640"/>
      <c r="D640"/>
      <c r="E640"/>
      <c r="F640" s="35"/>
      <c r="G640" s="35"/>
      <c r="H640" s="36"/>
      <c r="I640" s="35"/>
      <c r="J640" s="35"/>
      <c r="K640" s="35"/>
      <c r="L640" s="35"/>
      <c r="M640" s="36"/>
      <c r="N640" s="35"/>
      <c r="O640" s="35"/>
      <c r="P640" s="36"/>
      <c r="Q640" s="35"/>
      <c r="R640" s="35"/>
      <c r="S640" s="36"/>
      <c r="T640" s="35"/>
      <c r="U640" s="35"/>
      <c r="V640"/>
      <c r="W640"/>
      <c r="X640" s="35"/>
      <c r="Y640" s="35"/>
      <c r="Z640" s="35"/>
      <c r="AA640" s="35"/>
      <c r="AB640" s="35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  <c r="IW640"/>
      <c r="IX640"/>
    </row>
    <row r="641" spans="1:258" s="3" customFormat="1">
      <c r="A641"/>
      <c r="B641" s="1"/>
      <c r="C641"/>
      <c r="D641"/>
      <c r="E641"/>
      <c r="F641" s="35"/>
      <c r="G641" s="35"/>
      <c r="H641" s="36"/>
      <c r="I641" s="35"/>
      <c r="J641" s="35"/>
      <c r="K641" s="35"/>
      <c r="L641" s="35"/>
      <c r="M641" s="36"/>
      <c r="N641" s="35"/>
      <c r="O641" s="35"/>
      <c r="P641" s="36"/>
      <c r="Q641" s="35"/>
      <c r="R641" s="35"/>
      <c r="S641" s="36"/>
      <c r="T641" s="35"/>
      <c r="U641" s="35"/>
      <c r="V641"/>
      <c r="W641"/>
      <c r="X641" s="35"/>
      <c r="Y641" s="35"/>
      <c r="Z641" s="35"/>
      <c r="AA641" s="35"/>
      <c r="AB641" s="35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  <c r="IW641"/>
      <c r="IX641"/>
    </row>
    <row r="642" spans="1:258" s="3" customFormat="1">
      <c r="A642"/>
      <c r="B642" s="1"/>
      <c r="C642"/>
      <c r="D642"/>
      <c r="E642"/>
      <c r="F642" s="35"/>
      <c r="G642" s="35"/>
      <c r="H642" s="36"/>
      <c r="I642" s="35"/>
      <c r="J642" s="35"/>
      <c r="K642" s="35"/>
      <c r="L642" s="35"/>
      <c r="M642" s="36"/>
      <c r="N642" s="35"/>
      <c r="O642" s="35"/>
      <c r="P642" s="36"/>
      <c r="Q642" s="35"/>
      <c r="R642" s="35"/>
      <c r="S642" s="36"/>
      <c r="T642" s="35"/>
      <c r="U642" s="35"/>
      <c r="V642"/>
      <c r="W642"/>
      <c r="X642" s="35"/>
      <c r="Y642" s="35"/>
      <c r="Z642" s="35"/>
      <c r="AA642" s="35"/>
      <c r="AB642" s="35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  <c r="IW642"/>
      <c r="IX642"/>
    </row>
    <row r="643" spans="1:258" s="3" customFormat="1">
      <c r="A643"/>
      <c r="B643" s="1"/>
      <c r="C643"/>
      <c r="D643"/>
      <c r="E643"/>
      <c r="F643" s="35"/>
      <c r="G643" s="35"/>
      <c r="H643" s="36"/>
      <c r="I643" s="35"/>
      <c r="J643" s="35"/>
      <c r="K643" s="35"/>
      <c r="L643" s="35"/>
      <c r="M643" s="36"/>
      <c r="N643" s="35"/>
      <c r="O643" s="35"/>
      <c r="P643" s="36"/>
      <c r="Q643" s="35"/>
      <c r="R643" s="35"/>
      <c r="S643" s="36"/>
      <c r="T643" s="35"/>
      <c r="U643" s="35"/>
      <c r="V643"/>
      <c r="W643"/>
      <c r="X643" s="35"/>
      <c r="Y643" s="35"/>
      <c r="Z643" s="35"/>
      <c r="AA643" s="35"/>
      <c r="AB643" s="35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  <c r="IW643"/>
      <c r="IX643"/>
    </row>
    <row r="644" spans="1:258" s="3" customFormat="1">
      <c r="A644"/>
      <c r="B644" s="1"/>
      <c r="C644"/>
      <c r="D644"/>
      <c r="E644"/>
      <c r="F644" s="35"/>
      <c r="G644" s="35"/>
      <c r="H644" s="36"/>
      <c r="I644" s="35"/>
      <c r="J644" s="35"/>
      <c r="K644" s="35"/>
      <c r="L644" s="35"/>
      <c r="M644" s="36"/>
      <c r="N644" s="35"/>
      <c r="O644" s="35"/>
      <c r="P644" s="36"/>
      <c r="Q644" s="35"/>
      <c r="R644" s="35"/>
      <c r="S644" s="36"/>
      <c r="T644" s="35"/>
      <c r="U644" s="35"/>
      <c r="V644"/>
      <c r="W644"/>
      <c r="X644" s="35"/>
      <c r="Y644" s="35"/>
      <c r="Z644" s="35"/>
      <c r="AA644" s="35"/>
      <c r="AB644" s="35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  <c r="IW644"/>
      <c r="IX644"/>
    </row>
    <row r="645" spans="1:258" s="3" customFormat="1">
      <c r="A645"/>
      <c r="B645" s="1"/>
      <c r="C645"/>
      <c r="D645"/>
      <c r="E645"/>
      <c r="F645" s="35"/>
      <c r="G645" s="35"/>
      <c r="H645" s="36"/>
      <c r="I645" s="35"/>
      <c r="J645" s="35"/>
      <c r="K645" s="35"/>
      <c r="L645" s="35"/>
      <c r="M645" s="36"/>
      <c r="N645" s="35"/>
      <c r="O645" s="35"/>
      <c r="P645" s="36"/>
      <c r="Q645" s="35"/>
      <c r="R645" s="35"/>
      <c r="S645" s="36"/>
      <c r="T645" s="35"/>
      <c r="U645" s="35"/>
      <c r="V645"/>
      <c r="W645"/>
      <c r="X645" s="35"/>
      <c r="Y645" s="35"/>
      <c r="Z645" s="35"/>
      <c r="AA645" s="35"/>
      <c r="AB645" s="3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  <c r="IW645"/>
      <c r="IX645"/>
    </row>
    <row r="646" spans="1:258" s="3" customFormat="1">
      <c r="A646"/>
      <c r="B646" s="1"/>
      <c r="C646"/>
      <c r="D646"/>
      <c r="E646"/>
      <c r="F646" s="35"/>
      <c r="G646" s="35"/>
      <c r="H646" s="36"/>
      <c r="I646" s="35"/>
      <c r="J646" s="35"/>
      <c r="K646" s="35"/>
      <c r="L646" s="35"/>
      <c r="M646" s="36"/>
      <c r="N646" s="35"/>
      <c r="O646" s="35"/>
      <c r="P646" s="36"/>
      <c r="Q646" s="35"/>
      <c r="R646" s="35"/>
      <c r="S646" s="36"/>
      <c r="T646" s="35"/>
      <c r="U646" s="35"/>
      <c r="V646"/>
      <c r="W646"/>
      <c r="X646" s="35"/>
      <c r="Y646" s="35"/>
      <c r="Z646" s="35"/>
      <c r="AA646" s="35"/>
      <c r="AB646" s="35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  <c r="IW646"/>
      <c r="IX646"/>
    </row>
    <row r="647" spans="1:258" s="3" customFormat="1">
      <c r="A647"/>
      <c r="B647" s="1"/>
      <c r="C647"/>
      <c r="D647"/>
      <c r="E647"/>
      <c r="F647" s="35"/>
      <c r="G647" s="35"/>
      <c r="H647" s="36"/>
      <c r="I647" s="35"/>
      <c r="J647" s="35"/>
      <c r="K647" s="35"/>
      <c r="L647" s="35"/>
      <c r="M647" s="36"/>
      <c r="N647" s="35"/>
      <c r="O647" s="35"/>
      <c r="P647" s="36"/>
      <c r="Q647" s="35"/>
      <c r="R647" s="35"/>
      <c r="S647" s="36"/>
      <c r="T647" s="35"/>
      <c r="U647" s="35"/>
      <c r="V647"/>
      <c r="W647"/>
      <c r="X647" s="35"/>
      <c r="Y647" s="35"/>
      <c r="Z647" s="35"/>
      <c r="AA647" s="35"/>
      <c r="AB647" s="35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  <c r="IW647"/>
      <c r="IX647"/>
    </row>
    <row r="648" spans="1:258" s="3" customFormat="1">
      <c r="A648"/>
      <c r="B648" s="1"/>
      <c r="C648"/>
      <c r="D648"/>
      <c r="E648"/>
      <c r="F648" s="35"/>
      <c r="G648" s="35"/>
      <c r="H648" s="36"/>
      <c r="I648" s="35"/>
      <c r="J648" s="35"/>
      <c r="K648" s="35"/>
      <c r="L648" s="35"/>
      <c r="M648" s="36"/>
      <c r="N648" s="35"/>
      <c r="O648" s="35"/>
      <c r="P648" s="36"/>
      <c r="Q648" s="35"/>
      <c r="R648" s="35"/>
      <c r="S648" s="36"/>
      <c r="T648" s="35"/>
      <c r="U648" s="35"/>
      <c r="V648"/>
      <c r="W648"/>
      <c r="X648" s="35"/>
      <c r="Y648" s="35"/>
      <c r="Z648" s="35"/>
      <c r="AA648" s="35"/>
      <c r="AB648" s="35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  <c r="IW648"/>
      <c r="IX648"/>
    </row>
    <row r="649" spans="1:258" s="3" customFormat="1">
      <c r="A649"/>
      <c r="B649" s="1"/>
      <c r="C649"/>
      <c r="D649"/>
      <c r="E649"/>
      <c r="F649" s="35"/>
      <c r="G649" s="35"/>
      <c r="H649" s="36"/>
      <c r="I649" s="35"/>
      <c r="J649" s="35"/>
      <c r="K649" s="35"/>
      <c r="L649" s="35"/>
      <c r="M649" s="36"/>
      <c r="N649" s="35"/>
      <c r="O649" s="35"/>
      <c r="P649" s="36"/>
      <c r="Q649" s="35"/>
      <c r="R649" s="35"/>
      <c r="S649" s="36"/>
      <c r="T649" s="35"/>
      <c r="U649" s="35"/>
      <c r="V649"/>
      <c r="W649"/>
      <c r="X649" s="35"/>
      <c r="Y649" s="35"/>
      <c r="Z649" s="35"/>
      <c r="AA649" s="35"/>
      <c r="AB649" s="35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  <c r="IW649"/>
      <c r="IX649"/>
    </row>
    <row r="650" spans="1:258" s="3" customFormat="1">
      <c r="A650"/>
      <c r="B650" s="1"/>
      <c r="C650"/>
      <c r="D650"/>
      <c r="E650"/>
      <c r="F650" s="35"/>
      <c r="G650" s="35"/>
      <c r="H650" s="36"/>
      <c r="I650" s="35"/>
      <c r="J650" s="35"/>
      <c r="K650" s="35"/>
      <c r="L650" s="35"/>
      <c r="M650" s="36"/>
      <c r="N650" s="35"/>
      <c r="O650" s="35"/>
      <c r="P650" s="36"/>
      <c r="Q650" s="35"/>
      <c r="R650" s="35"/>
      <c r="S650" s="36"/>
      <c r="T650" s="35"/>
      <c r="U650" s="35"/>
      <c r="V650"/>
      <c r="W650"/>
      <c r="X650" s="35"/>
      <c r="Y650" s="35"/>
      <c r="Z650" s="35"/>
      <c r="AA650" s="35"/>
      <c r="AB650" s="35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  <c r="IW650"/>
      <c r="IX650"/>
    </row>
    <row r="651" spans="1:258" s="3" customFormat="1">
      <c r="A651"/>
      <c r="B651" s="1"/>
      <c r="C651"/>
      <c r="D651"/>
      <c r="E651"/>
      <c r="F651" s="35"/>
      <c r="G651" s="35"/>
      <c r="H651" s="36"/>
      <c r="I651" s="35"/>
      <c r="J651" s="35"/>
      <c r="K651" s="35"/>
      <c r="L651" s="35"/>
      <c r="M651" s="36"/>
      <c r="N651" s="35"/>
      <c r="O651" s="35"/>
      <c r="P651" s="36"/>
      <c r="Q651" s="35"/>
      <c r="R651" s="35"/>
      <c r="S651" s="36"/>
      <c r="T651" s="35"/>
      <c r="U651" s="35"/>
      <c r="V651"/>
      <c r="W651"/>
      <c r="X651" s="35"/>
      <c r="Y651" s="35"/>
      <c r="Z651" s="35"/>
      <c r="AA651" s="35"/>
      <c r="AB651" s="35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  <c r="IW651"/>
      <c r="IX651"/>
    </row>
    <row r="652" spans="1:258" s="3" customFormat="1">
      <c r="A652"/>
      <c r="B652" s="1"/>
      <c r="C652"/>
      <c r="D652"/>
      <c r="E652"/>
      <c r="F652" s="35"/>
      <c r="G652" s="35"/>
      <c r="H652" s="36"/>
      <c r="I652" s="35"/>
      <c r="J652" s="35"/>
      <c r="K652" s="35"/>
      <c r="L652" s="35"/>
      <c r="M652" s="36"/>
      <c r="N652" s="35"/>
      <c r="O652" s="35"/>
      <c r="P652" s="36"/>
      <c r="Q652" s="35"/>
      <c r="R652" s="35"/>
      <c r="S652" s="36"/>
      <c r="T652" s="35"/>
      <c r="U652" s="35"/>
      <c r="V652"/>
      <c r="W652"/>
      <c r="X652" s="35"/>
      <c r="Y652" s="35"/>
      <c r="Z652" s="35"/>
      <c r="AA652" s="35"/>
      <c r="AB652" s="35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  <c r="IW652"/>
      <c r="IX652"/>
    </row>
    <row r="653" spans="1:258" s="3" customFormat="1">
      <c r="A653"/>
      <c r="B653" s="1"/>
      <c r="C653"/>
      <c r="D653"/>
      <c r="E653"/>
      <c r="F653" s="35"/>
      <c r="G653" s="35"/>
      <c r="H653" s="36"/>
      <c r="I653" s="35"/>
      <c r="J653" s="35"/>
      <c r="K653" s="35"/>
      <c r="L653" s="35"/>
      <c r="M653" s="36"/>
      <c r="N653" s="35"/>
      <c r="O653" s="35"/>
      <c r="P653" s="36"/>
      <c r="Q653" s="35"/>
      <c r="R653" s="35"/>
      <c r="S653" s="36"/>
      <c r="T653" s="35"/>
      <c r="U653" s="35"/>
      <c r="V653"/>
      <c r="W653"/>
      <c r="X653" s="35"/>
      <c r="Y653" s="35"/>
      <c r="Z653" s="35"/>
      <c r="AA653" s="35"/>
      <c r="AB653" s="35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  <c r="IW653"/>
      <c r="IX653"/>
    </row>
    <row r="654" spans="1:258" s="3" customFormat="1">
      <c r="A654"/>
      <c r="B654" s="1"/>
      <c r="C654"/>
      <c r="D654"/>
      <c r="E654"/>
      <c r="F654" s="35"/>
      <c r="G654" s="35"/>
      <c r="H654" s="36"/>
      <c r="I654" s="35"/>
      <c r="J654" s="35"/>
      <c r="K654" s="35"/>
      <c r="L654" s="35"/>
      <c r="M654" s="36"/>
      <c r="N654" s="35"/>
      <c r="O654" s="35"/>
      <c r="P654" s="36"/>
      <c r="Q654" s="35"/>
      <c r="R654" s="35"/>
      <c r="S654" s="36"/>
      <c r="T654" s="35"/>
      <c r="U654" s="35"/>
      <c r="V654"/>
      <c r="W654"/>
      <c r="X654" s="35"/>
      <c r="Y654" s="35"/>
      <c r="Z654" s="35"/>
      <c r="AA654" s="35"/>
      <c r="AB654" s="35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  <c r="IW654"/>
      <c r="IX654"/>
    </row>
    <row r="655" spans="1:258" s="3" customFormat="1">
      <c r="A655"/>
      <c r="B655" s="1"/>
      <c r="C655"/>
      <c r="D655"/>
      <c r="E655"/>
      <c r="F655" s="35"/>
      <c r="G655" s="35"/>
      <c r="H655" s="36"/>
      <c r="I655" s="35"/>
      <c r="J655" s="35"/>
      <c r="K655" s="35"/>
      <c r="L655" s="35"/>
      <c r="M655" s="36"/>
      <c r="N655" s="35"/>
      <c r="O655" s="35"/>
      <c r="P655" s="36"/>
      <c r="Q655" s="35"/>
      <c r="R655" s="35"/>
      <c r="S655" s="36"/>
      <c r="T655" s="35"/>
      <c r="U655" s="35"/>
      <c r="V655"/>
      <c r="W655"/>
      <c r="X655" s="35"/>
      <c r="Y655" s="35"/>
      <c r="Z655" s="35"/>
      <c r="AA655" s="35"/>
      <c r="AB655" s="3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  <c r="IW655"/>
      <c r="IX655"/>
    </row>
    <row r="656" spans="1:258" s="3" customFormat="1">
      <c r="A656"/>
      <c r="B656" s="1"/>
      <c r="C656"/>
      <c r="D656"/>
      <c r="E656"/>
      <c r="F656" s="35"/>
      <c r="G656" s="35"/>
      <c r="H656" s="36"/>
      <c r="I656" s="35"/>
      <c r="J656" s="35"/>
      <c r="K656" s="35"/>
      <c r="L656" s="35"/>
      <c r="M656" s="36"/>
      <c r="N656" s="35"/>
      <c r="O656" s="35"/>
      <c r="P656" s="36"/>
      <c r="Q656" s="35"/>
      <c r="R656" s="35"/>
      <c r="S656" s="36"/>
      <c r="T656" s="35"/>
      <c r="U656" s="35"/>
      <c r="V656"/>
      <c r="W656"/>
      <c r="X656" s="35"/>
      <c r="Y656" s="35"/>
      <c r="Z656" s="35"/>
      <c r="AA656" s="35"/>
      <c r="AB656" s="35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  <c r="IW656"/>
      <c r="IX656"/>
    </row>
    <row r="657" spans="1:258" s="3" customFormat="1">
      <c r="A657"/>
      <c r="B657" s="1"/>
      <c r="C657"/>
      <c r="D657"/>
      <c r="E657"/>
      <c r="F657" s="35"/>
      <c r="G657" s="35"/>
      <c r="H657" s="36"/>
      <c r="I657" s="35"/>
      <c r="J657" s="35"/>
      <c r="K657" s="35"/>
      <c r="L657" s="35"/>
      <c r="M657" s="36"/>
      <c r="N657" s="35"/>
      <c r="O657" s="35"/>
      <c r="P657" s="36"/>
      <c r="Q657" s="35"/>
      <c r="R657" s="35"/>
      <c r="S657" s="36"/>
      <c r="T657" s="35"/>
      <c r="U657" s="35"/>
      <c r="V657"/>
      <c r="W657"/>
      <c r="X657" s="35"/>
      <c r="Y657" s="35"/>
      <c r="Z657" s="35"/>
      <c r="AA657" s="35"/>
      <c r="AB657" s="35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  <c r="IW657"/>
      <c r="IX657"/>
    </row>
    <row r="658" spans="1:258" s="3" customFormat="1">
      <c r="A658"/>
      <c r="B658" s="1"/>
      <c r="C658"/>
      <c r="D658"/>
      <c r="E658"/>
      <c r="F658" s="35"/>
      <c r="G658" s="35"/>
      <c r="H658" s="36"/>
      <c r="I658" s="35"/>
      <c r="J658" s="35"/>
      <c r="K658" s="35"/>
      <c r="L658" s="35"/>
      <c r="M658" s="36"/>
      <c r="N658" s="35"/>
      <c r="O658" s="35"/>
      <c r="P658" s="36"/>
      <c r="Q658" s="35"/>
      <c r="R658" s="35"/>
      <c r="S658" s="36"/>
      <c r="T658" s="35"/>
      <c r="U658" s="35"/>
      <c r="V658"/>
      <c r="W658"/>
      <c r="X658" s="35"/>
      <c r="Y658" s="35"/>
      <c r="Z658" s="35"/>
      <c r="AA658" s="35"/>
      <c r="AB658" s="35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  <c r="IW658"/>
      <c r="IX658"/>
    </row>
    <row r="659" spans="1:258" s="3" customFormat="1">
      <c r="A659"/>
      <c r="B659" s="1"/>
      <c r="C659"/>
      <c r="D659"/>
      <c r="E659"/>
      <c r="F659" s="35"/>
      <c r="G659" s="35"/>
      <c r="H659" s="36"/>
      <c r="I659" s="35"/>
      <c r="J659" s="35"/>
      <c r="K659" s="35"/>
      <c r="L659" s="35"/>
      <c r="M659" s="36"/>
      <c r="N659" s="35"/>
      <c r="O659" s="35"/>
      <c r="P659" s="36"/>
      <c r="Q659" s="35"/>
      <c r="R659" s="35"/>
      <c r="S659" s="36"/>
      <c r="T659" s="35"/>
      <c r="U659" s="35"/>
      <c r="V659"/>
      <c r="W659"/>
      <c r="X659" s="35"/>
      <c r="Y659" s="35"/>
      <c r="Z659" s="35"/>
      <c r="AA659" s="35"/>
      <c r="AB659" s="35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  <c r="IW659"/>
      <c r="IX659"/>
    </row>
    <row r="660" spans="1:258" s="3" customFormat="1">
      <c r="A660"/>
      <c r="B660" s="1"/>
      <c r="C660"/>
      <c r="D660"/>
      <c r="E660"/>
      <c r="F660" s="35"/>
      <c r="G660" s="35"/>
      <c r="H660" s="36"/>
      <c r="I660" s="35"/>
      <c r="J660" s="35"/>
      <c r="K660" s="35"/>
      <c r="L660" s="35"/>
      <c r="M660" s="36"/>
      <c r="N660" s="35"/>
      <c r="O660" s="35"/>
      <c r="P660" s="36"/>
      <c r="Q660" s="35"/>
      <c r="R660" s="35"/>
      <c r="S660" s="36"/>
      <c r="T660" s="35"/>
      <c r="U660" s="35"/>
      <c r="V660"/>
      <c r="W660"/>
      <c r="X660" s="35"/>
      <c r="Y660" s="35"/>
      <c r="Z660" s="35"/>
      <c r="AA660" s="35"/>
      <c r="AB660" s="35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  <c r="IW660"/>
      <c r="IX660"/>
    </row>
    <row r="661" spans="1:258" s="3" customFormat="1">
      <c r="A661"/>
      <c r="B661" s="1"/>
      <c r="C661"/>
      <c r="D661"/>
      <c r="E661"/>
      <c r="F661" s="35"/>
      <c r="G661" s="35"/>
      <c r="H661" s="36"/>
      <c r="I661" s="35"/>
      <c r="J661" s="35"/>
      <c r="K661" s="35"/>
      <c r="L661" s="35"/>
      <c r="M661" s="36"/>
      <c r="N661" s="35"/>
      <c r="O661" s="35"/>
      <c r="P661" s="36"/>
      <c r="Q661" s="35"/>
      <c r="R661" s="35"/>
      <c r="S661" s="36"/>
      <c r="T661" s="35"/>
      <c r="U661" s="35"/>
      <c r="V661"/>
      <c r="W661"/>
      <c r="X661" s="35"/>
      <c r="Y661" s="35"/>
      <c r="Z661" s="35"/>
      <c r="AA661" s="35"/>
      <c r="AB661" s="35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  <c r="IW661"/>
      <c r="IX661"/>
    </row>
    <row r="662" spans="1:258" s="3" customFormat="1">
      <c r="A662"/>
      <c r="B662" s="1"/>
      <c r="C662"/>
      <c r="D662"/>
      <c r="E662"/>
      <c r="F662" s="35"/>
      <c r="G662" s="35"/>
      <c r="H662" s="36"/>
      <c r="I662" s="35"/>
      <c r="J662" s="35"/>
      <c r="K662" s="35"/>
      <c r="L662" s="35"/>
      <c r="M662" s="36"/>
      <c r="N662" s="35"/>
      <c r="O662" s="35"/>
      <c r="P662" s="36"/>
      <c r="Q662" s="35"/>
      <c r="R662" s="35"/>
      <c r="S662" s="36"/>
      <c r="T662" s="35"/>
      <c r="U662" s="35"/>
      <c r="V662"/>
      <c r="W662"/>
      <c r="X662" s="35"/>
      <c r="Y662" s="35"/>
      <c r="Z662" s="35"/>
      <c r="AA662" s="35"/>
      <c r="AB662" s="35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  <c r="IW662"/>
      <c r="IX662"/>
    </row>
    <row r="663" spans="1:258" s="3" customFormat="1">
      <c r="A663"/>
      <c r="B663" s="1"/>
      <c r="C663"/>
      <c r="D663"/>
      <c r="E663"/>
      <c r="F663" s="35"/>
      <c r="G663" s="35"/>
      <c r="H663" s="36"/>
      <c r="I663" s="35"/>
      <c r="J663" s="35"/>
      <c r="K663" s="35"/>
      <c r="L663" s="35"/>
      <c r="M663" s="36"/>
      <c r="N663" s="35"/>
      <c r="O663" s="35"/>
      <c r="P663" s="36"/>
      <c r="Q663" s="35"/>
      <c r="R663" s="35"/>
      <c r="S663" s="36"/>
      <c r="T663" s="35"/>
      <c r="U663" s="35"/>
      <c r="V663"/>
      <c r="W663"/>
      <c r="X663" s="35"/>
      <c r="Y663" s="35"/>
      <c r="Z663" s="35"/>
      <c r="AA663" s="35"/>
      <c r="AB663" s="35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  <c r="IW663"/>
      <c r="IX663"/>
    </row>
    <row r="664" spans="1:258" s="3" customFormat="1">
      <c r="A664"/>
      <c r="B664" s="1"/>
      <c r="C664"/>
      <c r="D664"/>
      <c r="E664"/>
      <c r="F664" s="35"/>
      <c r="G664" s="35"/>
      <c r="H664" s="36"/>
      <c r="I664" s="35"/>
      <c r="J664" s="35"/>
      <c r="K664" s="35"/>
      <c r="L664" s="35"/>
      <c r="M664" s="36"/>
      <c r="N664" s="35"/>
      <c r="O664" s="35"/>
      <c r="P664" s="36"/>
      <c r="Q664" s="35"/>
      <c r="R664" s="35"/>
      <c r="S664" s="36"/>
      <c r="T664" s="35"/>
      <c r="U664" s="35"/>
      <c r="V664"/>
      <c r="W664"/>
      <c r="X664" s="35"/>
      <c r="Y664" s="35"/>
      <c r="Z664" s="35"/>
      <c r="AA664" s="35"/>
      <c r="AB664" s="35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  <c r="IW664"/>
      <c r="IX664"/>
    </row>
    <row r="665" spans="1:258" s="3" customFormat="1">
      <c r="A665"/>
      <c r="B665" s="1"/>
      <c r="C665"/>
      <c r="D665"/>
      <c r="E665"/>
      <c r="F665" s="35"/>
      <c r="G665" s="35"/>
      <c r="H665" s="36"/>
      <c r="I665" s="35"/>
      <c r="J665" s="35"/>
      <c r="K665" s="35"/>
      <c r="L665" s="35"/>
      <c r="M665" s="36"/>
      <c r="N665" s="35"/>
      <c r="O665" s="35"/>
      <c r="P665" s="36"/>
      <c r="Q665" s="35"/>
      <c r="R665" s="35"/>
      <c r="S665" s="36"/>
      <c r="T665" s="35"/>
      <c r="U665" s="35"/>
      <c r="V665"/>
      <c r="W665"/>
      <c r="X665" s="35"/>
      <c r="Y665" s="35"/>
      <c r="Z665" s="35"/>
      <c r="AA665" s="35"/>
      <c r="AB665" s="3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  <c r="IW665"/>
      <c r="IX665"/>
    </row>
    <row r="666" spans="1:258" s="3" customFormat="1">
      <c r="A666"/>
      <c r="B666" s="1"/>
      <c r="C666"/>
      <c r="D666"/>
      <c r="E666"/>
      <c r="F666" s="35"/>
      <c r="G666" s="35"/>
      <c r="H666" s="36"/>
      <c r="I666" s="35"/>
      <c r="J666" s="35"/>
      <c r="K666" s="35"/>
      <c r="L666" s="35"/>
      <c r="M666" s="36"/>
      <c r="N666" s="35"/>
      <c r="O666" s="35"/>
      <c r="P666" s="36"/>
      <c r="Q666" s="35"/>
      <c r="R666" s="35"/>
      <c r="S666" s="36"/>
      <c r="T666" s="35"/>
      <c r="U666" s="35"/>
      <c r="V666"/>
      <c r="W666"/>
      <c r="X666" s="35"/>
      <c r="Y666" s="35"/>
      <c r="Z666" s="35"/>
      <c r="AA666" s="35"/>
      <c r="AB666" s="35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  <c r="IW666"/>
      <c r="IX666"/>
    </row>
    <row r="667" spans="1:258" s="3" customFormat="1">
      <c r="A667"/>
      <c r="B667" s="1"/>
      <c r="C667"/>
      <c r="D667"/>
      <c r="E667"/>
      <c r="F667" s="35"/>
      <c r="G667" s="35"/>
      <c r="H667" s="36"/>
      <c r="I667" s="35"/>
      <c r="J667" s="35"/>
      <c r="K667" s="35"/>
      <c r="L667" s="35"/>
      <c r="M667" s="36"/>
      <c r="N667" s="35"/>
      <c r="O667" s="35"/>
      <c r="P667" s="36"/>
      <c r="Q667" s="35"/>
      <c r="R667" s="35"/>
      <c r="S667" s="36"/>
      <c r="T667" s="35"/>
      <c r="U667" s="35"/>
      <c r="V667"/>
      <c r="W667"/>
      <c r="X667" s="35"/>
      <c r="Y667" s="35"/>
      <c r="Z667" s="35"/>
      <c r="AA667" s="35"/>
      <c r="AB667" s="35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  <c r="IW667"/>
      <c r="IX667"/>
    </row>
    <row r="668" spans="1:258" s="3" customFormat="1">
      <c r="A668"/>
      <c r="B668" s="1"/>
      <c r="C668"/>
      <c r="D668"/>
      <c r="E668"/>
      <c r="F668" s="35"/>
      <c r="G668" s="35"/>
      <c r="H668" s="36"/>
      <c r="I668" s="35"/>
      <c r="J668" s="35"/>
      <c r="K668" s="35"/>
      <c r="L668" s="35"/>
      <c r="M668" s="36"/>
      <c r="N668" s="35"/>
      <c r="O668" s="35"/>
      <c r="P668" s="36"/>
      <c r="Q668" s="35"/>
      <c r="R668" s="35"/>
      <c r="S668" s="36"/>
      <c r="T668" s="35"/>
      <c r="U668" s="35"/>
      <c r="V668"/>
      <c r="W668"/>
      <c r="X668" s="35"/>
      <c r="Y668" s="35"/>
      <c r="Z668" s="35"/>
      <c r="AA668" s="35"/>
      <c r="AB668" s="35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  <c r="IW668"/>
      <c r="IX668"/>
    </row>
    <row r="669" spans="1:258" s="3" customFormat="1">
      <c r="A669"/>
      <c r="B669" s="1"/>
      <c r="C669"/>
      <c r="D669"/>
      <c r="E669"/>
      <c r="F669" s="35"/>
      <c r="G669" s="35"/>
      <c r="H669" s="36"/>
      <c r="I669" s="35"/>
      <c r="J669" s="35"/>
      <c r="K669" s="35"/>
      <c r="L669" s="35"/>
      <c r="M669" s="36"/>
      <c r="N669" s="35"/>
      <c r="O669" s="35"/>
      <c r="P669" s="36"/>
      <c r="Q669" s="35"/>
      <c r="R669" s="35"/>
      <c r="S669" s="36"/>
      <c r="T669" s="35"/>
      <c r="U669" s="35"/>
      <c r="V669"/>
      <c r="W669"/>
      <c r="X669" s="35"/>
      <c r="Y669" s="35"/>
      <c r="Z669" s="35"/>
      <c r="AA669" s="35"/>
      <c r="AB669" s="35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  <c r="IW669"/>
      <c r="IX669"/>
    </row>
    <row r="670" spans="1:258" s="3" customFormat="1">
      <c r="A670"/>
      <c r="B670" s="1"/>
      <c r="C670"/>
      <c r="D670"/>
      <c r="E670"/>
      <c r="F670" s="35"/>
      <c r="G670" s="35"/>
      <c r="H670" s="36"/>
      <c r="I670" s="35"/>
      <c r="J670" s="35"/>
      <c r="K670" s="35"/>
      <c r="L670" s="35"/>
      <c r="M670" s="36"/>
      <c r="N670" s="35"/>
      <c r="O670" s="35"/>
      <c r="P670" s="36"/>
      <c r="Q670" s="35"/>
      <c r="R670" s="35"/>
      <c r="S670" s="36"/>
      <c r="T670" s="35"/>
      <c r="U670" s="35"/>
      <c r="V670"/>
      <c r="W670"/>
      <c r="X670" s="35"/>
      <c r="Y670" s="35"/>
      <c r="Z670" s="35"/>
      <c r="AA670" s="35"/>
      <c r="AB670" s="35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  <c r="IW670"/>
      <c r="IX670"/>
    </row>
    <row r="671" spans="1:258" s="3" customFormat="1">
      <c r="A671"/>
      <c r="B671" s="1"/>
      <c r="C671"/>
      <c r="D671"/>
      <c r="E671"/>
      <c r="F671" s="35"/>
      <c r="G671" s="35"/>
      <c r="H671" s="36"/>
      <c r="I671" s="35"/>
      <c r="J671" s="35"/>
      <c r="K671" s="35"/>
      <c r="L671" s="35"/>
      <c r="M671" s="36"/>
      <c r="N671" s="35"/>
      <c r="O671" s="35"/>
      <c r="P671" s="36"/>
      <c r="Q671" s="35"/>
      <c r="R671" s="35"/>
      <c r="S671" s="36"/>
      <c r="T671" s="35"/>
      <c r="U671" s="35"/>
      <c r="V671"/>
      <c r="W671"/>
      <c r="X671" s="35"/>
      <c r="Y671" s="35"/>
      <c r="Z671" s="35"/>
      <c r="AA671" s="35"/>
      <c r="AB671" s="35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  <c r="IW671"/>
      <c r="IX671"/>
    </row>
    <row r="672" spans="1:258" s="3" customFormat="1">
      <c r="A672"/>
      <c r="B672" s="1"/>
      <c r="C672"/>
      <c r="D672"/>
      <c r="E672"/>
      <c r="F672" s="35"/>
      <c r="G672" s="35"/>
      <c r="H672" s="36"/>
      <c r="I672" s="35"/>
      <c r="J672" s="35"/>
      <c r="K672" s="35"/>
      <c r="L672" s="35"/>
      <c r="M672" s="36"/>
      <c r="N672" s="35"/>
      <c r="O672" s="35"/>
      <c r="P672" s="36"/>
      <c r="Q672" s="35"/>
      <c r="R672" s="35"/>
      <c r="S672" s="36"/>
      <c r="T672" s="35"/>
      <c r="U672" s="35"/>
      <c r="V672"/>
      <c r="W672"/>
      <c r="X672" s="35"/>
      <c r="Y672" s="35"/>
      <c r="Z672" s="35"/>
      <c r="AA672" s="35"/>
      <c r="AB672" s="35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  <c r="IW672"/>
      <c r="IX672"/>
    </row>
    <row r="673" spans="1:258" s="3" customFormat="1">
      <c r="A673"/>
      <c r="B673" s="1"/>
      <c r="C673"/>
      <c r="D673"/>
      <c r="E673"/>
      <c r="F673" s="35"/>
      <c r="G673" s="35"/>
      <c r="H673" s="36"/>
      <c r="I673" s="35"/>
      <c r="J673" s="35"/>
      <c r="K673" s="35"/>
      <c r="L673" s="35"/>
      <c r="M673" s="36"/>
      <c r="N673" s="35"/>
      <c r="O673" s="35"/>
      <c r="P673" s="36"/>
      <c r="Q673" s="35"/>
      <c r="R673" s="35"/>
      <c r="S673" s="36"/>
      <c r="T673" s="35"/>
      <c r="U673" s="35"/>
      <c r="V673"/>
      <c r="W673"/>
      <c r="X673" s="35"/>
      <c r="Y673" s="35"/>
      <c r="Z673" s="35"/>
      <c r="AA673" s="35"/>
      <c r="AB673" s="35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  <c r="IW673"/>
      <c r="IX673"/>
    </row>
    <row r="674" spans="1:258" s="3" customFormat="1">
      <c r="A674"/>
      <c r="B674" s="1"/>
      <c r="C674"/>
      <c r="D674"/>
      <c r="E674"/>
      <c r="F674" s="35"/>
      <c r="G674" s="35"/>
      <c r="H674" s="36"/>
      <c r="I674" s="35"/>
      <c r="J674" s="35"/>
      <c r="K674" s="35"/>
      <c r="L674" s="35"/>
      <c r="M674" s="36"/>
      <c r="N674" s="35"/>
      <c r="O674" s="35"/>
      <c r="P674" s="36"/>
      <c r="Q674" s="35"/>
      <c r="R674" s="35"/>
      <c r="S674" s="36"/>
      <c r="T674" s="35"/>
      <c r="U674" s="35"/>
      <c r="V674"/>
      <c r="W674"/>
      <c r="X674" s="35"/>
      <c r="Y674" s="35"/>
      <c r="Z674" s="35"/>
      <c r="AA674" s="35"/>
      <c r="AB674" s="35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  <c r="IW674"/>
      <c r="IX674"/>
    </row>
    <row r="675" spans="1:258" s="3" customFormat="1">
      <c r="A675"/>
      <c r="B675" s="1"/>
      <c r="C675"/>
      <c r="D675"/>
      <c r="E675"/>
      <c r="F675" s="35"/>
      <c r="G675" s="35"/>
      <c r="H675" s="36"/>
      <c r="I675" s="35"/>
      <c r="J675" s="35"/>
      <c r="K675" s="35"/>
      <c r="L675" s="35"/>
      <c r="M675" s="36"/>
      <c r="N675" s="35"/>
      <c r="O675" s="35"/>
      <c r="P675" s="36"/>
      <c r="Q675" s="35"/>
      <c r="R675" s="35"/>
      <c r="S675" s="36"/>
      <c r="T675" s="35"/>
      <c r="U675" s="35"/>
      <c r="V675"/>
      <c r="W675"/>
      <c r="X675" s="35"/>
      <c r="Y675" s="35"/>
      <c r="Z675" s="35"/>
      <c r="AA675" s="35"/>
      <c r="AB675" s="3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  <c r="IW675"/>
      <c r="IX675"/>
    </row>
    <row r="676" spans="1:258" s="3" customFormat="1">
      <c r="A676"/>
      <c r="B676" s="1"/>
      <c r="C676"/>
      <c r="D676"/>
      <c r="E676"/>
      <c r="F676" s="35"/>
      <c r="G676" s="35"/>
      <c r="H676" s="36"/>
      <c r="I676" s="35"/>
      <c r="J676" s="35"/>
      <c r="K676" s="35"/>
      <c r="L676" s="35"/>
      <c r="M676" s="36"/>
      <c r="N676" s="35"/>
      <c r="O676" s="35"/>
      <c r="P676" s="36"/>
      <c r="Q676" s="35"/>
      <c r="R676" s="35"/>
      <c r="S676" s="36"/>
      <c r="T676" s="35"/>
      <c r="U676" s="35"/>
      <c r="V676"/>
      <c r="W676"/>
      <c r="X676" s="35"/>
      <c r="Y676" s="35"/>
      <c r="Z676" s="35"/>
      <c r="AA676" s="35"/>
      <c r="AB676" s="35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  <c r="IW676"/>
      <c r="IX676"/>
    </row>
    <row r="677" spans="1:258" s="3" customFormat="1">
      <c r="A677"/>
      <c r="B677" s="1"/>
      <c r="C677"/>
      <c r="D677"/>
      <c r="E677"/>
      <c r="F677" s="35"/>
      <c r="G677" s="35"/>
      <c r="H677" s="36"/>
      <c r="I677" s="35"/>
      <c r="J677" s="35"/>
      <c r="K677" s="35"/>
      <c r="L677" s="35"/>
      <c r="M677" s="36"/>
      <c r="N677" s="35"/>
      <c r="O677" s="35"/>
      <c r="P677" s="36"/>
      <c r="Q677" s="35"/>
      <c r="R677" s="35"/>
      <c r="S677" s="36"/>
      <c r="T677" s="35"/>
      <c r="U677" s="35"/>
      <c r="V677"/>
      <c r="W677"/>
      <c r="X677" s="35"/>
      <c r="Y677" s="35"/>
      <c r="Z677" s="35"/>
      <c r="AA677" s="35"/>
      <c r="AB677" s="35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  <c r="IW677"/>
      <c r="IX677"/>
    </row>
    <row r="678" spans="1:258" s="3" customFormat="1">
      <c r="A678"/>
      <c r="B678" s="1"/>
      <c r="C678"/>
      <c r="D678"/>
      <c r="E678"/>
      <c r="F678" s="35"/>
      <c r="G678" s="35"/>
      <c r="H678" s="36"/>
      <c r="I678" s="35"/>
      <c r="J678" s="35"/>
      <c r="K678" s="35"/>
      <c r="L678" s="35"/>
      <c r="M678" s="36"/>
      <c r="N678" s="35"/>
      <c r="O678" s="35"/>
      <c r="P678" s="36"/>
      <c r="Q678" s="35"/>
      <c r="R678" s="35"/>
      <c r="S678" s="36"/>
      <c r="T678" s="35"/>
      <c r="U678" s="35"/>
      <c r="V678"/>
      <c r="W678"/>
      <c r="X678" s="35"/>
      <c r="Y678" s="35"/>
      <c r="Z678" s="35"/>
      <c r="AA678" s="35"/>
      <c r="AB678" s="35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  <c r="IW678"/>
      <c r="IX678"/>
    </row>
    <row r="679" spans="1:258" s="3" customFormat="1">
      <c r="A679"/>
      <c r="B679" s="1"/>
      <c r="C679"/>
      <c r="D679"/>
      <c r="E679"/>
      <c r="F679" s="35"/>
      <c r="G679" s="35"/>
      <c r="H679" s="36"/>
      <c r="I679" s="35"/>
      <c r="J679" s="35"/>
      <c r="K679" s="35"/>
      <c r="L679" s="35"/>
      <c r="M679" s="36"/>
      <c r="N679" s="35"/>
      <c r="O679" s="35"/>
      <c r="P679" s="36"/>
      <c r="Q679" s="35"/>
      <c r="R679" s="35"/>
      <c r="S679" s="36"/>
      <c r="T679" s="35"/>
      <c r="U679" s="35"/>
      <c r="V679"/>
      <c r="W679"/>
      <c r="X679" s="35"/>
      <c r="Y679" s="35"/>
      <c r="Z679" s="35"/>
      <c r="AA679" s="35"/>
      <c r="AB679" s="35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  <c r="IW679"/>
      <c r="IX679"/>
    </row>
    <row r="680" spans="1:258" s="3" customFormat="1">
      <c r="A680"/>
      <c r="B680" s="1"/>
      <c r="C680"/>
      <c r="D680"/>
      <c r="E680"/>
      <c r="F680" s="35"/>
      <c r="G680" s="35"/>
      <c r="H680" s="36"/>
      <c r="I680" s="35"/>
      <c r="J680" s="35"/>
      <c r="K680" s="35"/>
      <c r="L680" s="35"/>
      <c r="M680" s="36"/>
      <c r="N680" s="35"/>
      <c r="O680" s="35"/>
      <c r="P680" s="36"/>
      <c r="Q680" s="35"/>
      <c r="R680" s="35"/>
      <c r="S680" s="36"/>
      <c r="T680" s="35"/>
      <c r="U680" s="35"/>
      <c r="V680"/>
      <c r="W680"/>
      <c r="X680" s="35"/>
      <c r="Y680" s="35"/>
      <c r="Z680" s="35"/>
      <c r="AA680" s="35"/>
      <c r="AB680" s="35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  <c r="IW680"/>
      <c r="IX680"/>
    </row>
    <row r="681" spans="1:258" s="3" customFormat="1">
      <c r="A681"/>
      <c r="B681" s="1"/>
      <c r="C681"/>
      <c r="D681"/>
      <c r="E681"/>
      <c r="F681" s="35"/>
      <c r="G681" s="35"/>
      <c r="H681" s="36"/>
      <c r="I681" s="35"/>
      <c r="J681" s="35"/>
      <c r="K681" s="35"/>
      <c r="L681" s="35"/>
      <c r="M681" s="36"/>
      <c r="N681" s="35"/>
      <c r="O681" s="35"/>
      <c r="P681" s="36"/>
      <c r="Q681" s="35"/>
      <c r="R681" s="35"/>
      <c r="S681" s="36"/>
      <c r="T681" s="35"/>
      <c r="U681" s="35"/>
      <c r="V681"/>
      <c r="W681"/>
      <c r="X681" s="35"/>
      <c r="Y681" s="35"/>
      <c r="Z681" s="35"/>
      <c r="AA681" s="35"/>
      <c r="AB681" s="35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  <c r="IW681"/>
      <c r="IX681"/>
    </row>
    <row r="682" spans="1:258" s="3" customFormat="1">
      <c r="A682"/>
      <c r="B682" s="1"/>
      <c r="C682"/>
      <c r="D682"/>
      <c r="E682"/>
      <c r="F682" s="35"/>
      <c r="G682" s="35"/>
      <c r="H682" s="36"/>
      <c r="I682" s="35"/>
      <c r="J682" s="35"/>
      <c r="K682" s="35"/>
      <c r="L682" s="35"/>
      <c r="M682" s="36"/>
      <c r="N682" s="35"/>
      <c r="O682" s="35"/>
      <c r="P682" s="36"/>
      <c r="Q682" s="35"/>
      <c r="R682" s="35"/>
      <c r="S682" s="36"/>
      <c r="T682" s="35"/>
      <c r="U682" s="35"/>
      <c r="V682"/>
      <c r="W682"/>
      <c r="X682" s="35"/>
      <c r="Y682" s="35"/>
      <c r="Z682" s="35"/>
      <c r="AA682" s="35"/>
      <c r="AB682" s="35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  <c r="IW682"/>
      <c r="IX682"/>
    </row>
    <row r="683" spans="1:258" s="3" customFormat="1">
      <c r="A683"/>
      <c r="B683" s="1"/>
      <c r="C683"/>
      <c r="D683"/>
      <c r="E683"/>
      <c r="F683" s="35"/>
      <c r="G683" s="35"/>
      <c r="H683" s="36"/>
      <c r="I683" s="35"/>
      <c r="J683" s="35"/>
      <c r="K683" s="35"/>
      <c r="L683" s="35"/>
      <c r="M683" s="36"/>
      <c r="N683" s="35"/>
      <c r="O683" s="35"/>
      <c r="P683" s="36"/>
      <c r="Q683" s="35"/>
      <c r="R683" s="35"/>
      <c r="S683" s="36"/>
      <c r="T683" s="35"/>
      <c r="U683" s="35"/>
      <c r="V683"/>
      <c r="W683"/>
      <c r="X683" s="35"/>
      <c r="Y683" s="35"/>
      <c r="Z683" s="35"/>
      <c r="AA683" s="35"/>
      <c r="AB683" s="35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  <c r="IW683"/>
      <c r="IX683"/>
    </row>
    <row r="684" spans="1:258" s="3" customFormat="1">
      <c r="A684"/>
      <c r="B684" s="1"/>
      <c r="C684"/>
      <c r="D684"/>
      <c r="E684"/>
      <c r="F684" s="35"/>
      <c r="G684" s="35"/>
      <c r="H684" s="36"/>
      <c r="I684" s="35"/>
      <c r="J684" s="35"/>
      <c r="K684" s="35"/>
      <c r="L684" s="35"/>
      <c r="M684" s="36"/>
      <c r="N684" s="35"/>
      <c r="O684" s="35"/>
      <c r="P684" s="36"/>
      <c r="Q684" s="35"/>
      <c r="R684" s="35"/>
      <c r="S684" s="36"/>
      <c r="T684" s="35"/>
      <c r="U684" s="35"/>
      <c r="V684"/>
      <c r="W684"/>
      <c r="X684" s="35"/>
      <c r="Y684" s="35"/>
      <c r="Z684" s="35"/>
      <c r="AA684" s="35"/>
      <c r="AB684" s="35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  <c r="IW684"/>
      <c r="IX684"/>
    </row>
    <row r="685" spans="1:258" s="3" customFormat="1">
      <c r="A685"/>
      <c r="B685" s="1"/>
      <c r="C685"/>
      <c r="D685"/>
      <c r="E685"/>
      <c r="F685" s="35"/>
      <c r="G685" s="35"/>
      <c r="H685" s="36"/>
      <c r="I685" s="35"/>
      <c r="J685" s="35"/>
      <c r="K685" s="35"/>
      <c r="L685" s="35"/>
      <c r="M685" s="36"/>
      <c r="N685" s="35"/>
      <c r="O685" s="35"/>
      <c r="P685" s="36"/>
      <c r="Q685" s="35"/>
      <c r="R685" s="35"/>
      <c r="S685" s="36"/>
      <c r="T685" s="35"/>
      <c r="U685" s="35"/>
      <c r="V685"/>
      <c r="W685"/>
      <c r="X685" s="35"/>
      <c r="Y685" s="35"/>
      <c r="Z685" s="35"/>
      <c r="AA685" s="35"/>
      <c r="AB685" s="3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  <c r="IW685"/>
      <c r="IX685"/>
    </row>
    <row r="686" spans="1:258" s="3" customFormat="1">
      <c r="A686"/>
      <c r="B686" s="1"/>
      <c r="C686"/>
      <c r="D686"/>
      <c r="E686"/>
      <c r="F686" s="35"/>
      <c r="G686" s="35"/>
      <c r="H686" s="36"/>
      <c r="I686" s="35"/>
      <c r="J686" s="35"/>
      <c r="K686" s="35"/>
      <c r="L686" s="35"/>
      <c r="M686" s="36"/>
      <c r="N686" s="35"/>
      <c r="O686" s="35"/>
      <c r="P686" s="36"/>
      <c r="Q686" s="35"/>
      <c r="R686" s="35"/>
      <c r="S686" s="36"/>
      <c r="T686" s="35"/>
      <c r="U686" s="35"/>
      <c r="V686"/>
      <c r="W686"/>
      <c r="X686" s="35"/>
      <c r="Y686" s="35"/>
      <c r="Z686" s="35"/>
      <c r="AA686" s="35"/>
      <c r="AB686" s="35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  <c r="IW686"/>
      <c r="IX686"/>
    </row>
    <row r="687" spans="1:258" s="3" customFormat="1">
      <c r="A687"/>
      <c r="B687" s="1"/>
      <c r="C687"/>
      <c r="D687"/>
      <c r="E687"/>
      <c r="F687" s="35"/>
      <c r="G687" s="35"/>
      <c r="H687" s="36"/>
      <c r="I687" s="35"/>
      <c r="J687" s="35"/>
      <c r="K687" s="35"/>
      <c r="L687" s="35"/>
      <c r="M687" s="36"/>
      <c r="N687" s="35"/>
      <c r="O687" s="35"/>
      <c r="P687" s="36"/>
      <c r="Q687" s="35"/>
      <c r="R687" s="35"/>
      <c r="S687" s="36"/>
      <c r="T687" s="35"/>
      <c r="U687" s="35"/>
      <c r="V687"/>
      <c r="W687"/>
      <c r="X687" s="35"/>
      <c r="Y687" s="35"/>
      <c r="Z687" s="35"/>
      <c r="AA687" s="35"/>
      <c r="AB687" s="35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  <c r="IW687"/>
      <c r="IX687"/>
    </row>
    <row r="688" spans="1:258" s="3" customFormat="1">
      <c r="A688"/>
      <c r="B688" s="1"/>
      <c r="C688"/>
      <c r="D688"/>
      <c r="E688"/>
      <c r="F688" s="35"/>
      <c r="G688" s="35"/>
      <c r="H688" s="36"/>
      <c r="I688" s="35"/>
      <c r="J688" s="35"/>
      <c r="K688" s="35"/>
      <c r="L688" s="35"/>
      <c r="M688" s="36"/>
      <c r="N688" s="35"/>
      <c r="O688" s="35"/>
      <c r="P688" s="36"/>
      <c r="Q688" s="35"/>
      <c r="R688" s="35"/>
      <c r="S688" s="36"/>
      <c r="T688" s="35"/>
      <c r="U688" s="35"/>
      <c r="V688"/>
      <c r="W688"/>
      <c r="X688" s="35"/>
      <c r="Y688" s="35"/>
      <c r="Z688" s="35"/>
      <c r="AA688" s="35"/>
      <c r="AB688" s="35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  <c r="IW688"/>
      <c r="IX688"/>
    </row>
    <row r="689" spans="1:258" s="3" customFormat="1">
      <c r="A689"/>
      <c r="B689" s="1"/>
      <c r="C689"/>
      <c r="D689"/>
      <c r="E689"/>
      <c r="F689" s="35"/>
      <c r="G689" s="35"/>
      <c r="H689" s="36"/>
      <c r="I689" s="35"/>
      <c r="J689" s="35"/>
      <c r="K689" s="35"/>
      <c r="L689" s="35"/>
      <c r="M689" s="36"/>
      <c r="N689" s="35"/>
      <c r="O689" s="35"/>
      <c r="P689" s="36"/>
      <c r="Q689" s="35"/>
      <c r="R689" s="35"/>
      <c r="S689" s="36"/>
      <c r="T689" s="35"/>
      <c r="U689" s="35"/>
      <c r="V689"/>
      <c r="W689"/>
      <c r="X689" s="35"/>
      <c r="Y689" s="35"/>
      <c r="Z689" s="35"/>
      <c r="AA689" s="35"/>
      <c r="AB689" s="35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  <c r="IW689"/>
      <c r="IX689"/>
    </row>
    <row r="690" spans="1:258" s="3" customFormat="1">
      <c r="A690"/>
      <c r="B690" s="1"/>
      <c r="C690"/>
      <c r="D690"/>
      <c r="E690"/>
      <c r="F690" s="35"/>
      <c r="G690" s="35"/>
      <c r="H690" s="36"/>
      <c r="I690" s="35"/>
      <c r="J690" s="35"/>
      <c r="K690" s="35"/>
      <c r="L690" s="35"/>
      <c r="M690" s="36"/>
      <c r="N690" s="35"/>
      <c r="O690" s="35"/>
      <c r="P690" s="36"/>
      <c r="Q690" s="35"/>
      <c r="R690" s="35"/>
      <c r="S690" s="36"/>
      <c r="T690" s="35"/>
      <c r="U690" s="35"/>
      <c r="V690"/>
      <c r="W690"/>
      <c r="X690" s="35"/>
      <c r="Y690" s="35"/>
      <c r="Z690" s="35"/>
      <c r="AA690" s="35"/>
      <c r="AB690" s="35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  <c r="IW690"/>
      <c r="IX690"/>
    </row>
    <row r="691" spans="1:258" s="3" customFormat="1">
      <c r="A691"/>
      <c r="B691" s="1"/>
      <c r="C691"/>
      <c r="D691"/>
      <c r="E691"/>
      <c r="F691" s="35"/>
      <c r="G691" s="35"/>
      <c r="H691" s="36"/>
      <c r="I691" s="35"/>
      <c r="J691" s="35"/>
      <c r="K691" s="35"/>
      <c r="L691" s="35"/>
      <c r="M691" s="36"/>
      <c r="N691" s="35"/>
      <c r="O691" s="35"/>
      <c r="P691" s="36"/>
      <c r="Q691" s="35"/>
      <c r="R691" s="35"/>
      <c r="S691" s="36"/>
      <c r="T691" s="35"/>
      <c r="U691" s="35"/>
      <c r="V691"/>
      <c r="W691"/>
      <c r="X691" s="35"/>
      <c r="Y691" s="35"/>
      <c r="Z691" s="35"/>
      <c r="AA691" s="35"/>
      <c r="AB691" s="35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  <c r="IW691"/>
      <c r="IX691"/>
    </row>
    <row r="692" spans="1:258" s="3" customFormat="1">
      <c r="A692"/>
      <c r="B692" s="1"/>
      <c r="C692"/>
      <c r="D692"/>
      <c r="E692"/>
      <c r="F692" s="35"/>
      <c r="G692" s="35"/>
      <c r="H692" s="36"/>
      <c r="I692" s="35"/>
      <c r="J692" s="35"/>
      <c r="K692" s="35"/>
      <c r="L692" s="35"/>
      <c r="M692" s="36"/>
      <c r="N692" s="35"/>
      <c r="O692" s="35"/>
      <c r="P692" s="36"/>
      <c r="Q692" s="35"/>
      <c r="R692" s="35"/>
      <c r="S692" s="36"/>
      <c r="T692" s="35"/>
      <c r="U692" s="35"/>
      <c r="V692"/>
      <c r="W692"/>
      <c r="X692" s="35"/>
      <c r="Y692" s="35"/>
      <c r="Z692" s="35"/>
      <c r="AA692" s="35"/>
      <c r="AB692" s="35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  <c r="IW692"/>
      <c r="IX692"/>
    </row>
    <row r="693" spans="1:258" s="3" customFormat="1">
      <c r="A693"/>
      <c r="B693" s="1"/>
      <c r="C693"/>
      <c r="D693"/>
      <c r="E693"/>
      <c r="F693" s="35"/>
      <c r="G693" s="35"/>
      <c r="H693" s="36"/>
      <c r="I693" s="35"/>
      <c r="J693" s="35"/>
      <c r="K693" s="35"/>
      <c r="L693" s="35"/>
      <c r="M693" s="36"/>
      <c r="N693" s="35"/>
      <c r="O693" s="35"/>
      <c r="P693" s="36"/>
      <c r="Q693" s="35"/>
      <c r="R693" s="35"/>
      <c r="S693" s="36"/>
      <c r="T693" s="35"/>
      <c r="U693" s="35"/>
      <c r="V693"/>
      <c r="W693"/>
      <c r="X693" s="35"/>
      <c r="Y693" s="35"/>
      <c r="Z693" s="35"/>
      <c r="AA693" s="35"/>
      <c r="AB693" s="35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  <c r="IW693"/>
      <c r="IX693"/>
    </row>
    <row r="694" spans="1:258" s="3" customFormat="1">
      <c r="A694"/>
      <c r="B694" s="1"/>
      <c r="C694"/>
      <c r="D694"/>
      <c r="E694"/>
      <c r="F694" s="35"/>
      <c r="G694" s="35"/>
      <c r="H694" s="36"/>
      <c r="I694" s="35"/>
      <c r="J694" s="35"/>
      <c r="K694" s="35"/>
      <c r="L694" s="35"/>
      <c r="M694" s="36"/>
      <c r="N694" s="35"/>
      <c r="O694" s="35"/>
      <c r="P694" s="36"/>
      <c r="Q694" s="35"/>
      <c r="R694" s="35"/>
      <c r="S694" s="36"/>
      <c r="T694" s="35"/>
      <c r="U694" s="35"/>
      <c r="V694"/>
      <c r="W694"/>
      <c r="X694" s="35"/>
      <c r="Y694" s="35"/>
      <c r="Z694" s="35"/>
      <c r="AA694" s="35"/>
      <c r="AB694" s="35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  <c r="IW694"/>
      <c r="IX694"/>
    </row>
    <row r="695" spans="1:258" s="3" customFormat="1">
      <c r="A695"/>
      <c r="B695" s="1"/>
      <c r="C695"/>
      <c r="D695"/>
      <c r="E695"/>
      <c r="F695" s="35"/>
      <c r="G695" s="35"/>
      <c r="H695" s="36"/>
      <c r="I695" s="35"/>
      <c r="J695" s="35"/>
      <c r="K695" s="35"/>
      <c r="L695" s="35"/>
      <c r="M695" s="36"/>
      <c r="N695" s="35"/>
      <c r="O695" s="35"/>
      <c r="P695" s="36"/>
      <c r="Q695" s="35"/>
      <c r="R695" s="35"/>
      <c r="S695" s="36"/>
      <c r="T695" s="35"/>
      <c r="U695" s="35"/>
      <c r="V695"/>
      <c r="W695"/>
      <c r="X695" s="35"/>
      <c r="Y695" s="35"/>
      <c r="Z695" s="35"/>
      <c r="AA695" s="35"/>
      <c r="AB695" s="3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  <c r="IW695"/>
      <c r="IX695"/>
    </row>
    <row r="696" spans="1:258" s="3" customFormat="1">
      <c r="A696"/>
      <c r="B696" s="1"/>
      <c r="C696"/>
      <c r="D696"/>
      <c r="E696"/>
      <c r="F696" s="35"/>
      <c r="G696" s="35"/>
      <c r="H696" s="36"/>
      <c r="I696" s="35"/>
      <c r="J696" s="35"/>
      <c r="K696" s="35"/>
      <c r="L696" s="35"/>
      <c r="M696" s="36"/>
      <c r="N696" s="35"/>
      <c r="O696" s="35"/>
      <c r="P696" s="36"/>
      <c r="Q696" s="35"/>
      <c r="R696" s="35"/>
      <c r="S696" s="36"/>
      <c r="T696" s="35"/>
      <c r="U696" s="35"/>
      <c r="V696"/>
      <c r="W696"/>
      <c r="X696" s="35"/>
      <c r="Y696" s="35"/>
      <c r="Z696" s="35"/>
      <c r="AA696" s="35"/>
      <c r="AB696" s="35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  <c r="IW696"/>
      <c r="IX696"/>
    </row>
    <row r="697" spans="1:258" s="3" customFormat="1">
      <c r="A697"/>
      <c r="B697" s="1"/>
      <c r="C697"/>
      <c r="D697"/>
      <c r="E697"/>
      <c r="F697" s="35"/>
      <c r="G697" s="35"/>
      <c r="H697" s="36"/>
      <c r="I697" s="35"/>
      <c r="J697" s="35"/>
      <c r="K697" s="35"/>
      <c r="L697" s="35"/>
      <c r="M697" s="36"/>
      <c r="N697" s="35"/>
      <c r="O697" s="35"/>
      <c r="P697" s="36"/>
      <c r="Q697" s="35"/>
      <c r="R697" s="35"/>
      <c r="S697" s="36"/>
      <c r="T697" s="35"/>
      <c r="U697" s="35"/>
      <c r="V697"/>
      <c r="W697"/>
      <c r="X697" s="35"/>
      <c r="Y697" s="35"/>
      <c r="Z697" s="35"/>
      <c r="AA697" s="35"/>
      <c r="AB697" s="35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  <c r="IW697"/>
      <c r="IX697"/>
    </row>
    <row r="698" spans="1:258" s="3" customFormat="1">
      <c r="A698"/>
      <c r="B698" s="1"/>
      <c r="C698"/>
      <c r="D698"/>
      <c r="E698"/>
      <c r="F698" s="35"/>
      <c r="G698" s="35"/>
      <c r="H698" s="36"/>
      <c r="I698" s="35"/>
      <c r="J698" s="35"/>
      <c r="K698" s="35"/>
      <c r="L698" s="35"/>
      <c r="M698" s="36"/>
      <c r="N698" s="35"/>
      <c r="O698" s="35"/>
      <c r="P698" s="36"/>
      <c r="Q698" s="35"/>
      <c r="R698" s="35"/>
      <c r="S698" s="36"/>
      <c r="T698" s="35"/>
      <c r="U698" s="35"/>
      <c r="V698"/>
      <c r="W698"/>
      <c r="X698" s="35"/>
      <c r="Y698" s="35"/>
      <c r="Z698" s="35"/>
      <c r="AA698" s="35"/>
      <c r="AB698" s="35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  <c r="IW698"/>
      <c r="IX698"/>
    </row>
    <row r="699" spans="1:258" s="3" customFormat="1">
      <c r="A699"/>
      <c r="B699" s="1"/>
      <c r="C699"/>
      <c r="D699"/>
      <c r="E699"/>
      <c r="F699" s="35"/>
      <c r="G699" s="35"/>
      <c r="H699" s="36"/>
      <c r="I699" s="35"/>
      <c r="J699" s="35"/>
      <c r="K699" s="35"/>
      <c r="L699" s="35"/>
      <c r="M699" s="36"/>
      <c r="N699" s="35"/>
      <c r="O699" s="35"/>
      <c r="P699" s="36"/>
      <c r="Q699" s="35"/>
      <c r="R699" s="35"/>
      <c r="S699" s="36"/>
      <c r="T699" s="35"/>
      <c r="U699" s="35"/>
      <c r="V699"/>
      <c r="W699"/>
      <c r="X699" s="35"/>
      <c r="Y699" s="35"/>
      <c r="Z699" s="35"/>
      <c r="AA699" s="35"/>
      <c r="AB699" s="35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  <c r="IW699"/>
      <c r="IX699"/>
    </row>
    <row r="700" spans="1:258" s="3" customFormat="1">
      <c r="A700"/>
      <c r="B700" s="1"/>
      <c r="C700"/>
      <c r="D700"/>
      <c r="E700"/>
      <c r="F700" s="35"/>
      <c r="G700" s="35"/>
      <c r="H700" s="36"/>
      <c r="I700" s="35"/>
      <c r="J700" s="35"/>
      <c r="K700" s="35"/>
      <c r="L700" s="35"/>
      <c r="M700" s="36"/>
      <c r="N700" s="35"/>
      <c r="O700" s="35"/>
      <c r="P700" s="36"/>
      <c r="Q700" s="35"/>
      <c r="R700" s="35"/>
      <c r="S700" s="36"/>
      <c r="T700" s="35"/>
      <c r="U700" s="35"/>
      <c r="V700"/>
      <c r="W700"/>
      <c r="X700" s="35"/>
      <c r="Y700" s="35"/>
      <c r="Z700" s="35"/>
      <c r="AA700" s="35"/>
      <c r="AB700" s="35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  <c r="IW700"/>
      <c r="IX700"/>
    </row>
    <row r="701" spans="1:258" s="3" customFormat="1">
      <c r="A701"/>
      <c r="B701" s="1"/>
      <c r="C701"/>
      <c r="D701"/>
      <c r="E701"/>
      <c r="F701" s="35"/>
      <c r="G701" s="35"/>
      <c r="H701" s="36"/>
      <c r="I701" s="35"/>
      <c r="J701" s="35"/>
      <c r="K701" s="35"/>
      <c r="L701" s="35"/>
      <c r="M701" s="36"/>
      <c r="N701" s="35"/>
      <c r="O701" s="35"/>
      <c r="P701" s="36"/>
      <c r="Q701" s="35"/>
      <c r="R701" s="35"/>
      <c r="S701" s="36"/>
      <c r="T701" s="35"/>
      <c r="U701" s="35"/>
      <c r="V701"/>
      <c r="W701"/>
      <c r="X701" s="35"/>
      <c r="Y701" s="35"/>
      <c r="Z701" s="35"/>
      <c r="AA701" s="35"/>
      <c r="AB701" s="35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  <c r="IW701"/>
      <c r="IX701"/>
    </row>
    <row r="702" spans="1:258" s="3" customFormat="1">
      <c r="A702"/>
      <c r="B702" s="1"/>
      <c r="C702"/>
      <c r="D702"/>
      <c r="E702"/>
      <c r="F702" s="35"/>
      <c r="G702" s="35"/>
      <c r="H702" s="36"/>
      <c r="I702" s="35"/>
      <c r="J702" s="35"/>
      <c r="K702" s="35"/>
      <c r="L702" s="35"/>
      <c r="M702" s="36"/>
      <c r="N702" s="35"/>
      <c r="O702" s="35"/>
      <c r="P702" s="36"/>
      <c r="Q702" s="35"/>
      <c r="R702" s="35"/>
      <c r="S702" s="36"/>
      <c r="T702" s="35"/>
      <c r="U702" s="35"/>
      <c r="V702"/>
      <c r="W702"/>
      <c r="X702" s="35"/>
      <c r="Y702" s="35"/>
      <c r="Z702" s="35"/>
      <c r="AA702" s="35"/>
      <c r="AB702" s="35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  <c r="IW702"/>
      <c r="IX702"/>
    </row>
    <row r="703" spans="1:258" s="3" customFormat="1">
      <c r="A703"/>
      <c r="B703" s="1"/>
      <c r="C703"/>
      <c r="D703"/>
      <c r="E703"/>
      <c r="F703" s="35"/>
      <c r="G703" s="35"/>
      <c r="H703" s="36"/>
      <c r="I703" s="35"/>
      <c r="J703" s="35"/>
      <c r="K703" s="35"/>
      <c r="L703" s="35"/>
      <c r="M703" s="36"/>
      <c r="N703" s="35"/>
      <c r="O703" s="35"/>
      <c r="P703" s="36"/>
      <c r="Q703" s="35"/>
      <c r="R703" s="35"/>
      <c r="S703" s="36"/>
      <c r="T703" s="35"/>
      <c r="U703" s="35"/>
      <c r="V703"/>
      <c r="W703"/>
      <c r="X703" s="35"/>
      <c r="Y703" s="35"/>
      <c r="Z703" s="35"/>
      <c r="AA703" s="35"/>
      <c r="AB703" s="35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  <c r="IW703"/>
      <c r="IX703"/>
    </row>
    <row r="704" spans="1:258" s="3" customFormat="1">
      <c r="A704"/>
      <c r="B704" s="1"/>
      <c r="C704"/>
      <c r="D704"/>
      <c r="E704"/>
      <c r="F704" s="35"/>
      <c r="G704" s="35"/>
      <c r="H704" s="36"/>
      <c r="I704" s="35"/>
      <c r="J704" s="35"/>
      <c r="K704" s="35"/>
      <c r="L704" s="35"/>
      <c r="M704" s="36"/>
      <c r="N704" s="35"/>
      <c r="O704" s="35"/>
      <c r="P704" s="36"/>
      <c r="Q704" s="35"/>
      <c r="R704" s="35"/>
      <c r="S704" s="36"/>
      <c r="T704" s="35"/>
      <c r="U704" s="35"/>
      <c r="V704"/>
      <c r="W704"/>
      <c r="X704" s="35"/>
      <c r="Y704" s="35"/>
      <c r="Z704" s="35"/>
      <c r="AA704" s="35"/>
      <c r="AB704" s="35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  <c r="IW704"/>
      <c r="IX704"/>
    </row>
    <row r="705" spans="1:258" s="3" customFormat="1">
      <c r="A705"/>
      <c r="B705" s="1"/>
      <c r="C705"/>
      <c r="D705"/>
      <c r="E705"/>
      <c r="F705" s="35"/>
      <c r="G705" s="35"/>
      <c r="H705" s="36"/>
      <c r="I705" s="35"/>
      <c r="J705" s="35"/>
      <c r="K705" s="35"/>
      <c r="L705" s="35"/>
      <c r="M705" s="36"/>
      <c r="N705" s="35"/>
      <c r="O705" s="35"/>
      <c r="P705" s="36"/>
      <c r="Q705" s="35"/>
      <c r="R705" s="35"/>
      <c r="S705" s="36"/>
      <c r="T705" s="35"/>
      <c r="U705" s="35"/>
      <c r="V705"/>
      <c r="W705"/>
      <c r="X705" s="35"/>
      <c r="Y705" s="35"/>
      <c r="Z705" s="35"/>
      <c r="AA705" s="35"/>
      <c r="AB705" s="3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</row>
    <row r="706" spans="1:258" s="3" customFormat="1">
      <c r="A706"/>
      <c r="B706" s="1"/>
      <c r="C706"/>
      <c r="D706"/>
      <c r="E706"/>
      <c r="F706" s="35"/>
      <c r="G706" s="35"/>
      <c r="H706" s="36"/>
      <c r="I706" s="35"/>
      <c r="J706" s="35"/>
      <c r="K706" s="35"/>
      <c r="L706" s="35"/>
      <c r="M706" s="36"/>
      <c r="N706" s="35"/>
      <c r="O706" s="35"/>
      <c r="P706" s="36"/>
      <c r="Q706" s="35"/>
      <c r="R706" s="35"/>
      <c r="S706" s="36"/>
      <c r="T706" s="35"/>
      <c r="U706" s="35"/>
      <c r="V706"/>
      <c r="W706"/>
      <c r="X706" s="35"/>
      <c r="Y706" s="35"/>
      <c r="Z706" s="35"/>
      <c r="AA706" s="35"/>
      <c r="AB706" s="35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  <c r="IW706"/>
      <c r="IX706"/>
    </row>
    <row r="707" spans="1:258" s="3" customFormat="1">
      <c r="A707"/>
      <c r="B707" s="1"/>
      <c r="C707"/>
      <c r="D707"/>
      <c r="E707"/>
      <c r="F707" s="35"/>
      <c r="G707" s="35"/>
      <c r="H707" s="36"/>
      <c r="I707" s="35"/>
      <c r="J707" s="35"/>
      <c r="K707" s="35"/>
      <c r="L707" s="35"/>
      <c r="M707" s="36"/>
      <c r="N707" s="35"/>
      <c r="O707" s="35"/>
      <c r="P707" s="36"/>
      <c r="Q707" s="35"/>
      <c r="R707" s="35"/>
      <c r="S707" s="36"/>
      <c r="T707" s="35"/>
      <c r="U707" s="35"/>
      <c r="V707"/>
      <c r="W707"/>
      <c r="X707" s="35"/>
      <c r="Y707" s="35"/>
      <c r="Z707" s="35"/>
      <c r="AA707" s="35"/>
      <c r="AB707" s="35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  <c r="IW707"/>
      <c r="IX707"/>
    </row>
    <row r="708" spans="1:258" s="3" customFormat="1">
      <c r="A708"/>
      <c r="B708" s="1"/>
      <c r="C708"/>
      <c r="D708"/>
      <c r="E708"/>
      <c r="F708" s="35"/>
      <c r="G708" s="35"/>
      <c r="H708" s="36"/>
      <c r="I708" s="35"/>
      <c r="J708" s="35"/>
      <c r="K708" s="35"/>
      <c r="L708" s="35"/>
      <c r="M708" s="36"/>
      <c r="N708" s="35"/>
      <c r="O708" s="35"/>
      <c r="P708" s="36"/>
      <c r="Q708" s="35"/>
      <c r="R708" s="35"/>
      <c r="S708" s="36"/>
      <c r="T708" s="35"/>
      <c r="U708" s="35"/>
      <c r="V708"/>
      <c r="W708"/>
      <c r="X708" s="35"/>
      <c r="Y708" s="35"/>
      <c r="Z708" s="35"/>
      <c r="AA708" s="35"/>
      <c r="AB708" s="35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</row>
    <row r="709" spans="1:258" s="3" customFormat="1">
      <c r="A709"/>
      <c r="B709" s="1"/>
      <c r="C709"/>
      <c r="D709"/>
      <c r="E709"/>
      <c r="F709" s="35"/>
      <c r="G709" s="35"/>
      <c r="H709" s="36"/>
      <c r="I709" s="35"/>
      <c r="J709" s="35"/>
      <c r="K709" s="35"/>
      <c r="L709" s="35"/>
      <c r="M709" s="36"/>
      <c r="N709" s="35"/>
      <c r="O709" s="35"/>
      <c r="P709" s="36"/>
      <c r="Q709" s="35"/>
      <c r="R709" s="35"/>
      <c r="S709" s="36"/>
      <c r="T709" s="35"/>
      <c r="U709" s="35"/>
      <c r="V709"/>
      <c r="W709"/>
      <c r="X709" s="35"/>
      <c r="Y709" s="35"/>
      <c r="Z709" s="35"/>
      <c r="AA709" s="35"/>
      <c r="AB709" s="35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  <c r="IW709"/>
      <c r="IX709"/>
    </row>
    <row r="710" spans="1:258" s="3" customFormat="1">
      <c r="A710"/>
      <c r="B710" s="1"/>
      <c r="C710"/>
      <c r="D710"/>
      <c r="E710"/>
      <c r="F710" s="35"/>
      <c r="G710" s="35"/>
      <c r="H710" s="36"/>
      <c r="I710" s="35"/>
      <c r="J710" s="35"/>
      <c r="K710" s="35"/>
      <c r="L710" s="35"/>
      <c r="M710" s="36"/>
      <c r="N710" s="35"/>
      <c r="O710" s="35"/>
      <c r="P710" s="36"/>
      <c r="Q710" s="35"/>
      <c r="R710" s="35"/>
      <c r="S710" s="36"/>
      <c r="T710" s="35"/>
      <c r="U710" s="35"/>
      <c r="V710"/>
      <c r="W710"/>
      <c r="X710" s="35"/>
      <c r="Y710" s="35"/>
      <c r="Z710" s="35"/>
      <c r="AA710" s="35"/>
      <c r="AB710" s="35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  <c r="IW710"/>
      <c r="IX710"/>
    </row>
    <row r="711" spans="1:258" s="3" customFormat="1">
      <c r="A711"/>
      <c r="B711" s="1"/>
      <c r="C711"/>
      <c r="D711"/>
      <c r="E711"/>
      <c r="F711" s="35"/>
      <c r="G711" s="35"/>
      <c r="H711" s="36"/>
      <c r="I711" s="35"/>
      <c r="J711" s="35"/>
      <c r="K711" s="35"/>
      <c r="L711" s="35"/>
      <c r="M711" s="36"/>
      <c r="N711" s="35"/>
      <c r="O711" s="35"/>
      <c r="P711" s="36"/>
      <c r="Q711" s="35"/>
      <c r="R711" s="35"/>
      <c r="S711" s="36"/>
      <c r="T711" s="35"/>
      <c r="U711" s="35"/>
      <c r="V711"/>
      <c r="W711"/>
      <c r="X711" s="35"/>
      <c r="Y711" s="35"/>
      <c r="Z711" s="35"/>
      <c r="AA711" s="35"/>
      <c r="AB711" s="35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  <c r="IW711"/>
      <c r="IX711"/>
    </row>
    <row r="712" spans="1:258" s="3" customFormat="1">
      <c r="A712"/>
      <c r="B712" s="1"/>
      <c r="C712"/>
      <c r="D712"/>
      <c r="E712"/>
      <c r="F712" s="35"/>
      <c r="G712" s="35"/>
      <c r="H712" s="36"/>
      <c r="I712" s="35"/>
      <c r="J712" s="35"/>
      <c r="K712" s="35"/>
      <c r="L712" s="35"/>
      <c r="M712" s="36"/>
      <c r="N712" s="35"/>
      <c r="O712" s="35"/>
      <c r="P712" s="36"/>
      <c r="Q712" s="35"/>
      <c r="R712" s="35"/>
      <c r="S712" s="36"/>
      <c r="T712" s="35"/>
      <c r="U712" s="35"/>
      <c r="V712"/>
      <c r="W712"/>
      <c r="X712" s="35"/>
      <c r="Y712" s="35"/>
      <c r="Z712" s="35"/>
      <c r="AA712" s="35"/>
      <c r="AB712" s="35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</row>
    <row r="713" spans="1:258" s="3" customFormat="1">
      <c r="A713"/>
      <c r="B713" s="1"/>
      <c r="C713"/>
      <c r="D713"/>
      <c r="E713"/>
      <c r="F713" s="35"/>
      <c r="G713" s="35"/>
      <c r="H713" s="36"/>
      <c r="I713" s="35"/>
      <c r="J713" s="35"/>
      <c r="K713" s="35"/>
      <c r="L713" s="35"/>
      <c r="M713" s="36"/>
      <c r="N713" s="35"/>
      <c r="O713" s="35"/>
      <c r="P713" s="36"/>
      <c r="Q713" s="35"/>
      <c r="R713" s="35"/>
      <c r="S713" s="36"/>
      <c r="T713" s="35"/>
      <c r="U713" s="35"/>
      <c r="V713"/>
      <c r="W713"/>
      <c r="X713" s="35"/>
      <c r="Y713" s="35"/>
      <c r="Z713" s="35"/>
      <c r="AA713" s="35"/>
      <c r="AB713" s="35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  <c r="IW713"/>
      <c r="IX713"/>
    </row>
    <row r="714" spans="1:258" s="3" customFormat="1">
      <c r="A714"/>
      <c r="B714" s="1"/>
      <c r="C714"/>
      <c r="D714"/>
      <c r="E714"/>
      <c r="F714" s="35"/>
      <c r="G714" s="35"/>
      <c r="H714" s="36"/>
      <c r="I714" s="35"/>
      <c r="J714" s="35"/>
      <c r="K714" s="35"/>
      <c r="L714" s="35"/>
      <c r="M714" s="36"/>
      <c r="N714" s="35"/>
      <c r="O714" s="35"/>
      <c r="P714" s="36"/>
      <c r="Q714" s="35"/>
      <c r="R714" s="35"/>
      <c r="S714" s="36"/>
      <c r="T714" s="35"/>
      <c r="U714" s="35"/>
      <c r="V714"/>
      <c r="W714"/>
      <c r="X714" s="35"/>
      <c r="Y714" s="35"/>
      <c r="Z714" s="35"/>
      <c r="AA714" s="35"/>
      <c r="AB714" s="35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  <c r="IW714"/>
      <c r="IX714"/>
    </row>
    <row r="715" spans="1:258" s="3" customFormat="1">
      <c r="A715"/>
      <c r="B715" s="1"/>
      <c r="C715"/>
      <c r="D715"/>
      <c r="E715"/>
      <c r="F715" s="35"/>
      <c r="G715" s="35"/>
      <c r="H715" s="36"/>
      <c r="I715" s="35"/>
      <c r="J715" s="35"/>
      <c r="K715" s="35"/>
      <c r="L715" s="35"/>
      <c r="M715" s="36"/>
      <c r="N715" s="35"/>
      <c r="O715" s="35"/>
      <c r="P715" s="36"/>
      <c r="Q715" s="35"/>
      <c r="R715" s="35"/>
      <c r="S715" s="36"/>
      <c r="T715" s="35"/>
      <c r="U715" s="35"/>
      <c r="V715"/>
      <c r="W715"/>
      <c r="X715" s="35"/>
      <c r="Y715" s="35"/>
      <c r="Z715" s="35"/>
      <c r="AA715" s="35"/>
      <c r="AB715" s="3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</row>
    <row r="716" spans="1:258" s="3" customFormat="1">
      <c r="A716"/>
      <c r="B716" s="1"/>
      <c r="C716"/>
      <c r="D716"/>
      <c r="E716"/>
      <c r="F716" s="35"/>
      <c r="G716" s="35"/>
      <c r="H716" s="36"/>
      <c r="I716" s="35"/>
      <c r="J716" s="35"/>
      <c r="K716" s="35"/>
      <c r="L716" s="35"/>
      <c r="M716" s="36"/>
      <c r="N716" s="35"/>
      <c r="O716" s="35"/>
      <c r="P716" s="36"/>
      <c r="Q716" s="35"/>
      <c r="R716" s="35"/>
      <c r="S716" s="36"/>
      <c r="T716" s="35"/>
      <c r="U716" s="35"/>
      <c r="V716"/>
      <c r="W716"/>
      <c r="X716" s="35"/>
      <c r="Y716" s="35"/>
      <c r="Z716" s="35"/>
      <c r="AA716" s="35"/>
      <c r="AB716" s="35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</row>
    <row r="717" spans="1:258" s="3" customFormat="1">
      <c r="A717"/>
      <c r="B717" s="1"/>
      <c r="C717"/>
      <c r="D717"/>
      <c r="E717"/>
      <c r="F717" s="35"/>
      <c r="G717" s="35"/>
      <c r="H717" s="36"/>
      <c r="I717" s="35"/>
      <c r="J717" s="35"/>
      <c r="K717" s="35"/>
      <c r="L717" s="35"/>
      <c r="M717" s="36"/>
      <c r="N717" s="35"/>
      <c r="O717" s="35"/>
      <c r="P717" s="36"/>
      <c r="Q717" s="35"/>
      <c r="R717" s="35"/>
      <c r="S717" s="36"/>
      <c r="T717" s="35"/>
      <c r="U717" s="35"/>
      <c r="V717"/>
      <c r="W717"/>
      <c r="X717" s="35"/>
      <c r="Y717" s="35"/>
      <c r="Z717" s="35"/>
      <c r="AA717" s="35"/>
      <c r="AB717" s="35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  <c r="IW717"/>
      <c r="IX717"/>
    </row>
    <row r="718" spans="1:258" s="3" customFormat="1">
      <c r="A718"/>
      <c r="B718" s="1"/>
      <c r="C718"/>
      <c r="D718"/>
      <c r="E718"/>
      <c r="F718" s="35"/>
      <c r="G718" s="35"/>
      <c r="H718" s="36"/>
      <c r="I718" s="35"/>
      <c r="J718" s="35"/>
      <c r="K718" s="35"/>
      <c r="L718" s="35"/>
      <c r="M718" s="36"/>
      <c r="N718" s="35"/>
      <c r="O718" s="35"/>
      <c r="P718" s="36"/>
      <c r="Q718" s="35"/>
      <c r="R718" s="35"/>
      <c r="S718" s="36"/>
      <c r="T718" s="35"/>
      <c r="U718" s="35"/>
      <c r="V718"/>
      <c r="W718"/>
      <c r="X718" s="35"/>
      <c r="Y718" s="35"/>
      <c r="Z718" s="35"/>
      <c r="AA718" s="35"/>
      <c r="AB718" s="35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  <c r="IW718"/>
      <c r="IX718"/>
    </row>
    <row r="719" spans="1:258" s="3" customFormat="1">
      <c r="A719"/>
      <c r="B719" s="1"/>
      <c r="C719"/>
      <c r="D719"/>
      <c r="E719"/>
      <c r="F719" s="35"/>
      <c r="G719" s="35"/>
      <c r="H719" s="36"/>
      <c r="I719" s="35"/>
      <c r="J719" s="35"/>
      <c r="K719" s="35"/>
      <c r="L719" s="35"/>
      <c r="M719" s="36"/>
      <c r="N719" s="35"/>
      <c r="O719" s="35"/>
      <c r="P719" s="36"/>
      <c r="Q719" s="35"/>
      <c r="R719" s="35"/>
      <c r="S719" s="36"/>
      <c r="T719" s="35"/>
      <c r="U719" s="35"/>
      <c r="V719"/>
      <c r="W719"/>
      <c r="X719" s="35"/>
      <c r="Y719" s="35"/>
      <c r="Z719" s="35"/>
      <c r="AA719" s="35"/>
      <c r="AB719" s="35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  <c r="IW719"/>
      <c r="IX719"/>
    </row>
    <row r="720" spans="1:258" s="3" customFormat="1">
      <c r="A720"/>
      <c r="B720" s="1"/>
      <c r="C720"/>
      <c r="D720"/>
      <c r="E720"/>
      <c r="F720" s="35"/>
      <c r="G720" s="35"/>
      <c r="H720" s="36"/>
      <c r="I720" s="35"/>
      <c r="J720" s="35"/>
      <c r="K720" s="35"/>
      <c r="L720" s="35"/>
      <c r="M720" s="36"/>
      <c r="N720" s="35"/>
      <c r="O720" s="35"/>
      <c r="P720" s="36"/>
      <c r="Q720" s="35"/>
      <c r="R720" s="35"/>
      <c r="S720" s="36"/>
      <c r="T720" s="35"/>
      <c r="U720" s="35"/>
      <c r="V720"/>
      <c r="W720"/>
      <c r="X720" s="35"/>
      <c r="Y720" s="35"/>
      <c r="Z720" s="35"/>
      <c r="AA720" s="35"/>
      <c r="AB720" s="35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</row>
    <row r="721" spans="1:258" s="3" customFormat="1">
      <c r="A721"/>
      <c r="B721" s="1"/>
      <c r="C721"/>
      <c r="D721"/>
      <c r="E721"/>
      <c r="F721" s="35"/>
      <c r="G721" s="35"/>
      <c r="H721" s="36"/>
      <c r="I721" s="35"/>
      <c r="J721" s="35"/>
      <c r="K721" s="35"/>
      <c r="L721" s="35"/>
      <c r="M721" s="36"/>
      <c r="N721" s="35"/>
      <c r="O721" s="35"/>
      <c r="P721" s="36"/>
      <c r="Q721" s="35"/>
      <c r="R721" s="35"/>
      <c r="S721" s="36"/>
      <c r="T721" s="35"/>
      <c r="U721" s="35"/>
      <c r="V721"/>
      <c r="W721"/>
      <c r="X721" s="35"/>
      <c r="Y721" s="35"/>
      <c r="Z721" s="35"/>
      <c r="AA721" s="35"/>
      <c r="AB721" s="35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  <c r="IW721"/>
      <c r="IX721"/>
    </row>
    <row r="722" spans="1:258" s="3" customFormat="1">
      <c r="A722"/>
      <c r="B722" s="1"/>
      <c r="C722"/>
      <c r="D722"/>
      <c r="E722"/>
      <c r="F722" s="35"/>
      <c r="G722" s="35"/>
      <c r="H722" s="36"/>
      <c r="I722" s="35"/>
      <c r="J722" s="35"/>
      <c r="K722" s="35"/>
      <c r="L722" s="35"/>
      <c r="M722" s="36"/>
      <c r="N722" s="35"/>
      <c r="O722" s="35"/>
      <c r="P722" s="36"/>
      <c r="Q722" s="35"/>
      <c r="R722" s="35"/>
      <c r="S722" s="36"/>
      <c r="T722" s="35"/>
      <c r="U722" s="35"/>
      <c r="V722"/>
      <c r="W722"/>
      <c r="X722" s="35"/>
      <c r="Y722" s="35"/>
      <c r="Z722" s="35"/>
      <c r="AA722" s="35"/>
      <c r="AB722" s="35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  <c r="IW722"/>
      <c r="IX722"/>
    </row>
    <row r="723" spans="1:258" s="3" customFormat="1">
      <c r="A723"/>
      <c r="B723" s="1"/>
      <c r="C723"/>
      <c r="D723"/>
      <c r="E723"/>
      <c r="F723" s="35"/>
      <c r="G723" s="35"/>
      <c r="H723" s="36"/>
      <c r="I723" s="35"/>
      <c r="J723" s="35"/>
      <c r="K723" s="35"/>
      <c r="L723" s="35"/>
      <c r="M723" s="36"/>
      <c r="N723" s="35"/>
      <c r="O723" s="35"/>
      <c r="P723" s="36"/>
      <c r="Q723" s="35"/>
      <c r="R723" s="35"/>
      <c r="S723" s="36"/>
      <c r="T723" s="35"/>
      <c r="U723" s="35"/>
      <c r="V723"/>
      <c r="W723"/>
      <c r="X723" s="35"/>
      <c r="Y723" s="35"/>
      <c r="Z723" s="35"/>
      <c r="AA723" s="35"/>
      <c r="AB723" s="35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</row>
    <row r="724" spans="1:258" s="3" customFormat="1">
      <c r="A724"/>
      <c r="B724" s="1"/>
      <c r="C724"/>
      <c r="D724"/>
      <c r="E724"/>
      <c r="F724" s="35"/>
      <c r="G724" s="35"/>
      <c r="H724" s="36"/>
      <c r="I724" s="35"/>
      <c r="J724" s="35"/>
      <c r="K724" s="35"/>
      <c r="L724" s="35"/>
      <c r="M724" s="36"/>
      <c r="N724" s="35"/>
      <c r="O724" s="35"/>
      <c r="P724" s="36"/>
      <c r="Q724" s="35"/>
      <c r="R724" s="35"/>
      <c r="S724" s="36"/>
      <c r="T724" s="35"/>
      <c r="U724" s="35"/>
      <c r="V724"/>
      <c r="W724"/>
      <c r="X724" s="35"/>
      <c r="Y724" s="35"/>
      <c r="Z724" s="35"/>
      <c r="AA724" s="35"/>
      <c r="AB724" s="35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  <c r="IW724"/>
      <c r="IX724"/>
    </row>
    <row r="725" spans="1:258" s="3" customFormat="1">
      <c r="A725"/>
      <c r="B725" s="1"/>
      <c r="C725"/>
      <c r="D725"/>
      <c r="E725"/>
      <c r="F725" s="35"/>
      <c r="G725" s="35"/>
      <c r="H725" s="36"/>
      <c r="I725" s="35"/>
      <c r="J725" s="35"/>
      <c r="K725" s="35"/>
      <c r="L725" s="35"/>
      <c r="M725" s="36"/>
      <c r="N725" s="35"/>
      <c r="O725" s="35"/>
      <c r="P725" s="36"/>
      <c r="Q725" s="35"/>
      <c r="R725" s="35"/>
      <c r="S725" s="36"/>
      <c r="T725" s="35"/>
      <c r="U725" s="35"/>
      <c r="V725"/>
      <c r="W725"/>
      <c r="X725" s="35"/>
      <c r="Y725" s="35"/>
      <c r="Z725" s="35"/>
      <c r="AA725" s="35"/>
      <c r="AB725" s="3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  <c r="IW725"/>
      <c r="IX725"/>
    </row>
    <row r="726" spans="1:258" s="3" customFormat="1">
      <c r="A726"/>
      <c r="B726" s="1"/>
      <c r="C726"/>
      <c r="D726"/>
      <c r="E726"/>
      <c r="F726" s="35"/>
      <c r="G726" s="35"/>
      <c r="H726" s="36"/>
      <c r="I726" s="35"/>
      <c r="J726" s="35"/>
      <c r="K726" s="35"/>
      <c r="L726" s="35"/>
      <c r="M726" s="36"/>
      <c r="N726" s="35"/>
      <c r="O726" s="35"/>
      <c r="P726" s="36"/>
      <c r="Q726" s="35"/>
      <c r="R726" s="35"/>
      <c r="S726" s="36"/>
      <c r="T726" s="35"/>
      <c r="U726" s="35"/>
      <c r="V726"/>
      <c r="W726"/>
      <c r="X726" s="35"/>
      <c r="Y726" s="35"/>
      <c r="Z726" s="35"/>
      <c r="AA726" s="35"/>
      <c r="AB726" s="35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  <c r="IW726"/>
      <c r="IX726"/>
    </row>
    <row r="727" spans="1:258" s="3" customFormat="1">
      <c r="A727"/>
      <c r="B727" s="1"/>
      <c r="C727"/>
      <c r="D727"/>
      <c r="E727"/>
      <c r="F727" s="35"/>
      <c r="G727" s="35"/>
      <c r="H727" s="36"/>
      <c r="I727" s="35"/>
      <c r="J727" s="35"/>
      <c r="K727" s="35"/>
      <c r="L727" s="35"/>
      <c r="M727" s="36"/>
      <c r="N727" s="35"/>
      <c r="O727" s="35"/>
      <c r="P727" s="36"/>
      <c r="Q727" s="35"/>
      <c r="R727" s="35"/>
      <c r="S727" s="36"/>
      <c r="T727" s="35"/>
      <c r="U727" s="35"/>
      <c r="V727"/>
      <c r="W727"/>
      <c r="X727" s="35"/>
      <c r="Y727" s="35"/>
      <c r="Z727" s="35"/>
      <c r="AA727" s="35"/>
      <c r="AB727" s="35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  <c r="IW727"/>
      <c r="IX727"/>
    </row>
    <row r="728" spans="1:258" s="3" customFormat="1">
      <c r="A728"/>
      <c r="B728" s="1"/>
      <c r="C728"/>
      <c r="D728"/>
      <c r="E728"/>
      <c r="F728" s="35"/>
      <c r="G728" s="35"/>
      <c r="H728" s="36"/>
      <c r="I728" s="35"/>
      <c r="J728" s="35"/>
      <c r="K728" s="35"/>
      <c r="L728" s="35"/>
      <c r="M728" s="36"/>
      <c r="N728" s="35"/>
      <c r="O728" s="35"/>
      <c r="P728" s="36"/>
      <c r="Q728" s="35"/>
      <c r="R728" s="35"/>
      <c r="S728" s="36"/>
      <c r="T728" s="35"/>
      <c r="U728" s="35"/>
      <c r="V728"/>
      <c r="W728"/>
      <c r="X728" s="35"/>
      <c r="Y728" s="35"/>
      <c r="Z728" s="35"/>
      <c r="AA728" s="35"/>
      <c r="AB728" s="35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  <c r="IW728"/>
      <c r="IX728"/>
    </row>
    <row r="729" spans="1:258" s="3" customFormat="1">
      <c r="A729"/>
      <c r="B729" s="1"/>
      <c r="C729"/>
      <c r="D729"/>
      <c r="E729"/>
      <c r="F729" s="35"/>
      <c r="G729" s="35"/>
      <c r="H729" s="36"/>
      <c r="I729" s="35"/>
      <c r="J729" s="35"/>
      <c r="K729" s="35"/>
      <c r="L729" s="35"/>
      <c r="M729" s="36"/>
      <c r="N729" s="35"/>
      <c r="O729" s="35"/>
      <c r="P729" s="36"/>
      <c r="Q729" s="35"/>
      <c r="R729" s="35"/>
      <c r="S729" s="36"/>
      <c r="T729" s="35"/>
      <c r="U729" s="35"/>
      <c r="V729"/>
      <c r="W729"/>
      <c r="X729" s="35"/>
      <c r="Y729" s="35"/>
      <c r="Z729" s="35"/>
      <c r="AA729" s="35"/>
      <c r="AB729" s="35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</row>
    <row r="730" spans="1:258" s="3" customFormat="1">
      <c r="A730"/>
      <c r="B730" s="1"/>
      <c r="C730"/>
      <c r="D730"/>
      <c r="E730"/>
      <c r="F730" s="35"/>
      <c r="G730" s="35"/>
      <c r="H730" s="36"/>
      <c r="I730" s="35"/>
      <c r="J730" s="35"/>
      <c r="K730" s="35"/>
      <c r="L730" s="35"/>
      <c r="M730" s="36"/>
      <c r="N730" s="35"/>
      <c r="O730" s="35"/>
      <c r="P730" s="36"/>
      <c r="Q730" s="35"/>
      <c r="R730" s="35"/>
      <c r="S730" s="36"/>
      <c r="T730" s="35"/>
      <c r="U730" s="35"/>
      <c r="V730"/>
      <c r="W730"/>
      <c r="X730" s="35"/>
      <c r="Y730" s="35"/>
      <c r="Z730" s="35"/>
      <c r="AA730" s="35"/>
      <c r="AB730" s="35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  <c r="IW730"/>
      <c r="IX730"/>
    </row>
    <row r="731" spans="1:258" s="3" customFormat="1">
      <c r="A731"/>
      <c r="B731" s="1"/>
      <c r="C731"/>
      <c r="D731"/>
      <c r="E731"/>
      <c r="F731" s="35"/>
      <c r="G731" s="35"/>
      <c r="H731" s="36"/>
      <c r="I731" s="35"/>
      <c r="J731" s="35"/>
      <c r="K731" s="35"/>
      <c r="L731" s="35"/>
      <c r="M731" s="36"/>
      <c r="N731" s="35"/>
      <c r="O731" s="35"/>
      <c r="P731" s="36"/>
      <c r="Q731" s="35"/>
      <c r="R731" s="35"/>
      <c r="S731" s="36"/>
      <c r="T731" s="35"/>
      <c r="U731" s="35"/>
      <c r="V731"/>
      <c r="W731"/>
      <c r="X731" s="35"/>
      <c r="Y731" s="35"/>
      <c r="Z731" s="35"/>
      <c r="AA731" s="35"/>
      <c r="AB731" s="35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  <c r="IW731"/>
      <c r="IX731"/>
    </row>
    <row r="732" spans="1:258" s="3" customFormat="1">
      <c r="A732"/>
      <c r="B732" s="1"/>
      <c r="C732"/>
      <c r="D732"/>
      <c r="E732"/>
      <c r="F732" s="35"/>
      <c r="G732" s="35"/>
      <c r="H732" s="36"/>
      <c r="I732" s="35"/>
      <c r="J732" s="35"/>
      <c r="K732" s="35"/>
      <c r="L732" s="35"/>
      <c r="M732" s="36"/>
      <c r="N732" s="35"/>
      <c r="O732" s="35"/>
      <c r="P732" s="36"/>
      <c r="Q732" s="35"/>
      <c r="R732" s="35"/>
      <c r="S732" s="36"/>
      <c r="T732" s="35"/>
      <c r="U732" s="35"/>
      <c r="V732"/>
      <c r="W732"/>
      <c r="X732" s="35"/>
      <c r="Y732" s="35"/>
      <c r="Z732" s="35"/>
      <c r="AA732" s="35"/>
      <c r="AB732" s="35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  <c r="IW732"/>
      <c r="IX732"/>
    </row>
    <row r="733" spans="1:258" s="3" customFormat="1">
      <c r="A733"/>
      <c r="B733" s="1"/>
      <c r="C733"/>
      <c r="D733"/>
      <c r="E733"/>
      <c r="F733" s="35"/>
      <c r="G733" s="35"/>
      <c r="H733" s="36"/>
      <c r="I733" s="35"/>
      <c r="J733" s="35"/>
      <c r="K733" s="35"/>
      <c r="L733" s="35"/>
      <c r="M733" s="36"/>
      <c r="N733" s="35"/>
      <c r="O733" s="35"/>
      <c r="P733" s="36"/>
      <c r="Q733" s="35"/>
      <c r="R733" s="35"/>
      <c r="S733" s="36"/>
      <c r="T733" s="35"/>
      <c r="U733" s="35"/>
      <c r="V733"/>
      <c r="W733"/>
      <c r="X733" s="35"/>
      <c r="Y733" s="35"/>
      <c r="Z733" s="35"/>
      <c r="AA733" s="35"/>
      <c r="AB733" s="35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  <c r="IW733"/>
      <c r="IX733"/>
    </row>
    <row r="734" spans="1:258" s="3" customFormat="1">
      <c r="A734"/>
      <c r="B734" s="1"/>
      <c r="C734"/>
      <c r="D734"/>
      <c r="E734"/>
      <c r="F734" s="35"/>
      <c r="G734" s="35"/>
      <c r="H734" s="36"/>
      <c r="I734" s="35"/>
      <c r="J734" s="35"/>
      <c r="K734" s="35"/>
      <c r="L734" s="35"/>
      <c r="M734" s="36"/>
      <c r="N734" s="35"/>
      <c r="O734" s="35"/>
      <c r="P734" s="36"/>
      <c r="Q734" s="35"/>
      <c r="R734" s="35"/>
      <c r="S734" s="36"/>
      <c r="T734" s="35"/>
      <c r="U734" s="35"/>
      <c r="V734"/>
      <c r="W734"/>
      <c r="X734" s="35"/>
      <c r="Y734" s="35"/>
      <c r="Z734" s="35"/>
      <c r="AA734" s="35"/>
      <c r="AB734" s="35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  <c r="IW734"/>
      <c r="IX734"/>
    </row>
    <row r="735" spans="1:258" s="3" customFormat="1">
      <c r="A735"/>
      <c r="B735" s="1"/>
      <c r="C735"/>
      <c r="D735"/>
      <c r="E735"/>
      <c r="F735" s="35"/>
      <c r="G735" s="35"/>
      <c r="H735" s="36"/>
      <c r="I735" s="35"/>
      <c r="J735" s="35"/>
      <c r="K735" s="35"/>
      <c r="L735" s="35"/>
      <c r="M735" s="36"/>
      <c r="N735" s="35"/>
      <c r="O735" s="35"/>
      <c r="P735" s="36"/>
      <c r="Q735" s="35"/>
      <c r="R735" s="35"/>
      <c r="S735" s="36"/>
      <c r="T735" s="35"/>
      <c r="U735" s="35"/>
      <c r="V735"/>
      <c r="W735"/>
      <c r="X735" s="35"/>
      <c r="Y735" s="35"/>
      <c r="Z735" s="35"/>
      <c r="AA735" s="35"/>
      <c r="AB735" s="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  <c r="IW735"/>
      <c r="IX735"/>
    </row>
    <row r="736" spans="1:258" s="3" customFormat="1">
      <c r="A736"/>
      <c r="B736" s="1"/>
      <c r="C736"/>
      <c r="D736"/>
      <c r="E736"/>
      <c r="F736" s="35"/>
      <c r="G736" s="35"/>
      <c r="H736" s="36"/>
      <c r="I736" s="35"/>
      <c r="J736" s="35"/>
      <c r="K736" s="35"/>
      <c r="L736" s="35"/>
      <c r="M736" s="36"/>
      <c r="N736" s="35"/>
      <c r="O736" s="35"/>
      <c r="P736" s="36"/>
      <c r="Q736" s="35"/>
      <c r="R736" s="35"/>
      <c r="S736" s="36"/>
      <c r="T736" s="35"/>
      <c r="U736" s="35"/>
      <c r="V736"/>
      <c r="W736"/>
      <c r="X736" s="35"/>
      <c r="Y736" s="35"/>
      <c r="Z736" s="35"/>
      <c r="AA736" s="35"/>
      <c r="AB736" s="35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</row>
    <row r="737" spans="1:258" s="3" customFormat="1">
      <c r="A737"/>
      <c r="B737" s="1"/>
      <c r="C737"/>
      <c r="D737"/>
      <c r="E737"/>
      <c r="F737" s="35"/>
      <c r="G737" s="35"/>
      <c r="H737" s="36"/>
      <c r="I737" s="35"/>
      <c r="J737" s="35"/>
      <c r="K737" s="35"/>
      <c r="L737" s="35"/>
      <c r="M737" s="36"/>
      <c r="N737" s="35"/>
      <c r="O737" s="35"/>
      <c r="P737" s="36"/>
      <c r="Q737" s="35"/>
      <c r="R737" s="35"/>
      <c r="S737" s="36"/>
      <c r="T737" s="35"/>
      <c r="U737" s="35"/>
      <c r="V737"/>
      <c r="W737"/>
      <c r="X737" s="35"/>
      <c r="Y737" s="35"/>
      <c r="Z737" s="35"/>
      <c r="AA737" s="35"/>
      <c r="AB737" s="35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  <c r="IW737"/>
      <c r="IX737"/>
    </row>
    <row r="738" spans="1:258" s="3" customFormat="1">
      <c r="A738"/>
      <c r="B738" s="1"/>
      <c r="C738"/>
      <c r="D738"/>
      <c r="E738"/>
      <c r="F738" s="35"/>
      <c r="G738" s="35"/>
      <c r="H738" s="36"/>
      <c r="I738" s="35"/>
      <c r="J738" s="35"/>
      <c r="K738" s="35"/>
      <c r="L738" s="35"/>
      <c r="M738" s="36"/>
      <c r="N738" s="35"/>
      <c r="O738" s="35"/>
      <c r="P738" s="36"/>
      <c r="Q738" s="35"/>
      <c r="R738" s="35"/>
      <c r="S738" s="36"/>
      <c r="T738" s="35"/>
      <c r="U738" s="35"/>
      <c r="V738"/>
      <c r="W738"/>
      <c r="X738" s="35"/>
      <c r="Y738" s="35"/>
      <c r="Z738" s="35"/>
      <c r="AA738" s="35"/>
      <c r="AB738" s="35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  <c r="IW738"/>
      <c r="IX738"/>
    </row>
    <row r="739" spans="1:258" s="3" customFormat="1">
      <c r="A739"/>
      <c r="B739" s="1"/>
      <c r="C739"/>
      <c r="D739"/>
      <c r="E739"/>
      <c r="F739" s="35"/>
      <c r="G739" s="35"/>
      <c r="H739" s="36"/>
      <c r="I739" s="35"/>
      <c r="J739" s="35"/>
      <c r="K739" s="35"/>
      <c r="L739" s="35"/>
      <c r="M739" s="36"/>
      <c r="N739" s="35"/>
      <c r="O739" s="35"/>
      <c r="P739" s="36"/>
      <c r="Q739" s="35"/>
      <c r="R739" s="35"/>
      <c r="S739" s="36"/>
      <c r="T739" s="35"/>
      <c r="U739" s="35"/>
      <c r="V739"/>
      <c r="W739"/>
      <c r="X739" s="35"/>
      <c r="Y739" s="35"/>
      <c r="Z739" s="35"/>
      <c r="AA739" s="35"/>
      <c r="AB739" s="35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  <c r="IW739"/>
      <c r="IX739"/>
    </row>
    <row r="740" spans="1:258" s="3" customFormat="1">
      <c r="A740"/>
      <c r="B740" s="1"/>
      <c r="C740"/>
      <c r="D740"/>
      <c r="E740"/>
      <c r="F740" s="35"/>
      <c r="G740" s="35"/>
      <c r="H740" s="36"/>
      <c r="I740" s="35"/>
      <c r="J740" s="35"/>
      <c r="K740" s="35"/>
      <c r="L740" s="35"/>
      <c r="M740" s="36"/>
      <c r="N740" s="35"/>
      <c r="O740" s="35"/>
      <c r="P740" s="36"/>
      <c r="Q740" s="35"/>
      <c r="R740" s="35"/>
      <c r="S740" s="36"/>
      <c r="T740" s="35"/>
      <c r="U740" s="35"/>
      <c r="V740"/>
      <c r="W740"/>
      <c r="X740" s="35"/>
      <c r="Y740" s="35"/>
      <c r="Z740" s="35"/>
      <c r="AA740" s="35"/>
      <c r="AB740" s="35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  <c r="IW740"/>
      <c r="IX740"/>
    </row>
    <row r="741" spans="1:258" s="3" customFormat="1">
      <c r="A741"/>
      <c r="B741" s="1"/>
      <c r="C741"/>
      <c r="D741"/>
      <c r="E741"/>
      <c r="F741" s="35"/>
      <c r="G741" s="35"/>
      <c r="H741" s="36"/>
      <c r="I741" s="35"/>
      <c r="J741" s="35"/>
      <c r="K741" s="35"/>
      <c r="L741" s="35"/>
      <c r="M741" s="36"/>
      <c r="N741" s="35"/>
      <c r="O741" s="35"/>
      <c r="P741" s="36"/>
      <c r="Q741" s="35"/>
      <c r="R741" s="35"/>
      <c r="S741" s="36"/>
      <c r="T741" s="35"/>
      <c r="U741" s="35"/>
      <c r="V741"/>
      <c r="W741"/>
      <c r="X741" s="35"/>
      <c r="Y741" s="35"/>
      <c r="Z741" s="35"/>
      <c r="AA741" s="35"/>
      <c r="AB741" s="35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  <c r="IW741"/>
      <c r="IX741"/>
    </row>
    <row r="742" spans="1:258" s="3" customFormat="1">
      <c r="A742"/>
      <c r="B742" s="1"/>
      <c r="C742"/>
      <c r="D742"/>
      <c r="E742"/>
      <c r="F742" s="35"/>
      <c r="G742" s="35"/>
      <c r="H742" s="36"/>
      <c r="I742" s="35"/>
      <c r="J742" s="35"/>
      <c r="K742" s="35"/>
      <c r="L742" s="35"/>
      <c r="M742" s="36"/>
      <c r="N742" s="35"/>
      <c r="O742" s="35"/>
      <c r="P742" s="36"/>
      <c r="Q742" s="35"/>
      <c r="R742" s="35"/>
      <c r="S742" s="36"/>
      <c r="T742" s="35"/>
      <c r="U742" s="35"/>
      <c r="V742"/>
      <c r="W742"/>
      <c r="X742" s="35"/>
      <c r="Y742" s="35"/>
      <c r="Z742" s="35"/>
      <c r="AA742" s="35"/>
      <c r="AB742" s="35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  <c r="IW742"/>
      <c r="IX742"/>
    </row>
    <row r="743" spans="1:258" s="3" customFormat="1">
      <c r="A743"/>
      <c r="B743" s="1"/>
      <c r="C743"/>
      <c r="D743"/>
      <c r="E743"/>
      <c r="F743" s="35"/>
      <c r="G743" s="35"/>
      <c r="H743" s="36"/>
      <c r="I743" s="35"/>
      <c r="J743" s="35"/>
      <c r="K743" s="35"/>
      <c r="L743" s="35"/>
      <c r="M743" s="36"/>
      <c r="N743" s="35"/>
      <c r="O743" s="35"/>
      <c r="P743" s="36"/>
      <c r="Q743" s="35"/>
      <c r="R743" s="35"/>
      <c r="S743" s="36"/>
      <c r="T743" s="35"/>
      <c r="U743" s="35"/>
      <c r="V743"/>
      <c r="W743"/>
      <c r="X743" s="35"/>
      <c r="Y743" s="35"/>
      <c r="Z743" s="35"/>
      <c r="AA743" s="35"/>
      <c r="AB743" s="35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  <c r="IW743"/>
      <c r="IX743"/>
    </row>
    <row r="744" spans="1:258" s="3" customFormat="1">
      <c r="A744"/>
      <c r="B744" s="1"/>
      <c r="C744"/>
      <c r="D744"/>
      <c r="E744"/>
      <c r="F744" s="35"/>
      <c r="G744" s="35"/>
      <c r="H744" s="36"/>
      <c r="I744" s="35"/>
      <c r="J744" s="35"/>
      <c r="K744" s="35"/>
      <c r="L744" s="35"/>
      <c r="M744" s="36"/>
      <c r="N744" s="35"/>
      <c r="O744" s="35"/>
      <c r="P744" s="36"/>
      <c r="Q744" s="35"/>
      <c r="R744" s="35"/>
      <c r="S744" s="36"/>
      <c r="T744" s="35"/>
      <c r="U744" s="35"/>
      <c r="V744"/>
      <c r="W744"/>
      <c r="X744" s="35"/>
      <c r="Y744" s="35"/>
      <c r="Z744" s="35"/>
      <c r="AA744" s="35"/>
      <c r="AB744" s="35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  <c r="IW744"/>
      <c r="IX744"/>
    </row>
    <row r="745" spans="1:258" s="3" customFormat="1">
      <c r="A745"/>
      <c r="B745" s="1"/>
      <c r="C745"/>
      <c r="D745"/>
      <c r="E745"/>
      <c r="F745" s="35"/>
      <c r="G745" s="35"/>
      <c r="H745" s="36"/>
      <c r="I745" s="35"/>
      <c r="J745" s="35"/>
      <c r="K745" s="35"/>
      <c r="L745" s="35"/>
      <c r="M745" s="36"/>
      <c r="N745" s="35"/>
      <c r="O745" s="35"/>
      <c r="P745" s="36"/>
      <c r="Q745" s="35"/>
      <c r="R745" s="35"/>
      <c r="S745" s="36"/>
      <c r="T745" s="35"/>
      <c r="U745" s="35"/>
      <c r="V745"/>
      <c r="W745"/>
      <c r="X745" s="35"/>
      <c r="Y745" s="35"/>
      <c r="Z745" s="35"/>
      <c r="AA745" s="35"/>
      <c r="AB745" s="3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  <c r="IW745"/>
      <c r="IX745"/>
    </row>
    <row r="746" spans="1:258" s="3" customFormat="1">
      <c r="A746"/>
      <c r="B746" s="1"/>
      <c r="C746"/>
      <c r="D746"/>
      <c r="E746"/>
      <c r="F746" s="35"/>
      <c r="G746" s="35"/>
      <c r="H746" s="36"/>
      <c r="I746" s="35"/>
      <c r="J746" s="35"/>
      <c r="K746" s="35"/>
      <c r="L746" s="35"/>
      <c r="M746" s="36"/>
      <c r="N746" s="35"/>
      <c r="O746" s="35"/>
      <c r="P746" s="36"/>
      <c r="Q746" s="35"/>
      <c r="R746" s="35"/>
      <c r="S746" s="36"/>
      <c r="T746" s="35"/>
      <c r="U746" s="35"/>
      <c r="V746"/>
      <c r="W746"/>
      <c r="X746" s="35"/>
      <c r="Y746" s="35"/>
      <c r="Z746" s="35"/>
      <c r="AA746" s="35"/>
      <c r="AB746" s="35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  <c r="IW746"/>
      <c r="IX746"/>
    </row>
    <row r="747" spans="1:258" s="3" customFormat="1">
      <c r="A747"/>
      <c r="B747" s="1"/>
      <c r="C747"/>
      <c r="D747"/>
      <c r="E747"/>
      <c r="F747" s="35"/>
      <c r="G747" s="35"/>
      <c r="H747" s="36"/>
      <c r="I747" s="35"/>
      <c r="J747" s="35"/>
      <c r="K747" s="35"/>
      <c r="L747" s="35"/>
      <c r="M747" s="36"/>
      <c r="N747" s="35"/>
      <c r="O747" s="35"/>
      <c r="P747" s="36"/>
      <c r="Q747" s="35"/>
      <c r="R747" s="35"/>
      <c r="S747" s="36"/>
      <c r="T747" s="35"/>
      <c r="U747" s="35"/>
      <c r="V747"/>
      <c r="W747"/>
      <c r="X747" s="35"/>
      <c r="Y747" s="35"/>
      <c r="Z747" s="35"/>
      <c r="AA747" s="35"/>
      <c r="AB747" s="35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  <c r="IW747"/>
      <c r="IX747"/>
    </row>
    <row r="748" spans="1:258" s="3" customFormat="1">
      <c r="A748"/>
      <c r="B748" s="1"/>
      <c r="C748"/>
      <c r="D748"/>
      <c r="E748"/>
      <c r="F748" s="35"/>
      <c r="G748" s="35"/>
      <c r="H748" s="36"/>
      <c r="I748" s="35"/>
      <c r="J748" s="35"/>
      <c r="K748" s="35"/>
      <c r="L748" s="35"/>
      <c r="M748" s="36"/>
      <c r="N748" s="35"/>
      <c r="O748" s="35"/>
      <c r="P748" s="36"/>
      <c r="Q748" s="35"/>
      <c r="R748" s="35"/>
      <c r="S748" s="36"/>
      <c r="T748" s="35"/>
      <c r="U748" s="35"/>
      <c r="V748"/>
      <c r="W748"/>
      <c r="X748" s="35"/>
      <c r="Y748" s="35"/>
      <c r="Z748" s="35"/>
      <c r="AA748" s="35"/>
      <c r="AB748" s="35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  <c r="IW748"/>
      <c r="IX748"/>
    </row>
    <row r="749" spans="1:258" s="3" customFormat="1">
      <c r="A749"/>
      <c r="B749" s="1"/>
      <c r="C749"/>
      <c r="D749"/>
      <c r="E749"/>
      <c r="F749" s="35"/>
      <c r="G749" s="35"/>
      <c r="H749" s="36"/>
      <c r="I749" s="35"/>
      <c r="J749" s="35"/>
      <c r="K749" s="35"/>
      <c r="L749" s="35"/>
      <c r="M749" s="36"/>
      <c r="N749" s="35"/>
      <c r="O749" s="35"/>
      <c r="P749" s="36"/>
      <c r="Q749" s="35"/>
      <c r="R749" s="35"/>
      <c r="S749" s="36"/>
      <c r="T749" s="35"/>
      <c r="U749" s="35"/>
      <c r="V749"/>
      <c r="W749"/>
      <c r="X749" s="35"/>
      <c r="Y749" s="35"/>
      <c r="Z749" s="35"/>
      <c r="AA749" s="35"/>
      <c r="AB749" s="35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  <c r="IW749"/>
      <c r="IX749"/>
    </row>
    <row r="750" spans="1:258" s="3" customFormat="1">
      <c r="A750"/>
      <c r="B750" s="1"/>
      <c r="C750"/>
      <c r="D750"/>
      <c r="E750"/>
      <c r="F750" s="35"/>
      <c r="G750" s="35"/>
      <c r="H750" s="36"/>
      <c r="I750" s="35"/>
      <c r="J750" s="35"/>
      <c r="K750" s="35"/>
      <c r="L750" s="35"/>
      <c r="M750" s="36"/>
      <c r="N750" s="35"/>
      <c r="O750" s="35"/>
      <c r="P750" s="36"/>
      <c r="Q750" s="35"/>
      <c r="R750" s="35"/>
      <c r="S750" s="36"/>
      <c r="T750" s="35"/>
      <c r="U750" s="35"/>
      <c r="V750"/>
      <c r="W750"/>
      <c r="X750" s="35"/>
      <c r="Y750" s="35"/>
      <c r="Z750" s="35"/>
      <c r="AA750" s="35"/>
      <c r="AB750" s="35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  <c r="IW750"/>
      <c r="IX750"/>
    </row>
    <row r="751" spans="1:258" s="3" customFormat="1">
      <c r="A751"/>
      <c r="B751" s="1"/>
      <c r="C751"/>
      <c r="D751"/>
      <c r="E751"/>
      <c r="F751" s="35"/>
      <c r="G751" s="35"/>
      <c r="H751" s="36"/>
      <c r="I751" s="35"/>
      <c r="J751" s="35"/>
      <c r="K751" s="35"/>
      <c r="L751" s="35"/>
      <c r="M751" s="36"/>
      <c r="N751" s="35"/>
      <c r="O751" s="35"/>
      <c r="P751" s="36"/>
      <c r="Q751" s="35"/>
      <c r="R751" s="35"/>
      <c r="S751" s="36"/>
      <c r="T751" s="35"/>
      <c r="U751" s="35"/>
      <c r="V751"/>
      <c r="W751"/>
      <c r="X751" s="35"/>
      <c r="Y751" s="35"/>
      <c r="Z751" s="35"/>
      <c r="AA751" s="35"/>
      <c r="AB751" s="35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  <c r="IW751"/>
      <c r="IX751"/>
    </row>
    <row r="752" spans="1:258" s="3" customFormat="1">
      <c r="A752"/>
      <c r="B752" s="1"/>
      <c r="C752"/>
      <c r="D752"/>
      <c r="E752"/>
      <c r="F752" s="35"/>
      <c r="G752" s="35"/>
      <c r="H752" s="36"/>
      <c r="I752" s="35"/>
      <c r="J752" s="35"/>
      <c r="K752" s="35"/>
      <c r="L752" s="35"/>
      <c r="M752" s="36"/>
      <c r="N752" s="35"/>
      <c r="O752" s="35"/>
      <c r="P752" s="36"/>
      <c r="Q752" s="35"/>
      <c r="R752" s="35"/>
      <c r="S752" s="36"/>
      <c r="T752" s="35"/>
      <c r="U752" s="35"/>
      <c r="V752"/>
      <c r="W752"/>
      <c r="X752" s="35"/>
      <c r="Y752" s="35"/>
      <c r="Z752" s="35"/>
      <c r="AA752" s="35"/>
      <c r="AB752" s="35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  <c r="IW752"/>
      <c r="IX752"/>
    </row>
    <row r="753" spans="1:258" s="3" customFormat="1">
      <c r="A753"/>
      <c r="B753" s="1"/>
      <c r="C753"/>
      <c r="D753"/>
      <c r="E753"/>
      <c r="F753" s="35"/>
      <c r="G753" s="35"/>
      <c r="H753" s="36"/>
      <c r="I753" s="35"/>
      <c r="J753" s="35"/>
      <c r="K753" s="35"/>
      <c r="L753" s="35"/>
      <c r="M753" s="36"/>
      <c r="N753" s="35"/>
      <c r="O753" s="35"/>
      <c r="P753" s="36"/>
      <c r="Q753" s="35"/>
      <c r="R753" s="35"/>
      <c r="S753" s="36"/>
      <c r="T753" s="35"/>
      <c r="U753" s="35"/>
      <c r="V753"/>
      <c r="W753"/>
      <c r="X753" s="35"/>
      <c r="Y753" s="35"/>
      <c r="Z753" s="35"/>
      <c r="AA753" s="35"/>
      <c r="AB753" s="35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  <c r="IW753"/>
      <c r="IX753"/>
    </row>
    <row r="754" spans="1:258" s="3" customFormat="1">
      <c r="A754"/>
      <c r="B754" s="1"/>
      <c r="C754"/>
      <c r="D754"/>
      <c r="E754"/>
      <c r="F754" s="35"/>
      <c r="G754" s="35"/>
      <c r="H754" s="36"/>
      <c r="I754" s="35"/>
      <c r="J754" s="35"/>
      <c r="K754" s="35"/>
      <c r="L754" s="35"/>
      <c r="M754" s="36"/>
      <c r="N754" s="35"/>
      <c r="O754" s="35"/>
      <c r="P754" s="36"/>
      <c r="Q754" s="35"/>
      <c r="R754" s="35"/>
      <c r="S754" s="36"/>
      <c r="T754" s="35"/>
      <c r="U754" s="35"/>
      <c r="V754"/>
      <c r="W754"/>
      <c r="X754" s="35"/>
      <c r="Y754" s="35"/>
      <c r="Z754" s="35"/>
      <c r="AA754" s="35"/>
      <c r="AB754" s="35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  <c r="IW754"/>
      <c r="IX754"/>
    </row>
    <row r="755" spans="1:258" s="3" customFormat="1">
      <c r="A755"/>
      <c r="B755" s="1"/>
      <c r="C755"/>
      <c r="D755"/>
      <c r="E755"/>
      <c r="F755" s="35"/>
      <c r="G755" s="35"/>
      <c r="H755" s="36"/>
      <c r="I755" s="35"/>
      <c r="J755" s="35"/>
      <c r="K755" s="35"/>
      <c r="L755" s="35"/>
      <c r="M755" s="36"/>
      <c r="N755" s="35"/>
      <c r="O755" s="35"/>
      <c r="P755" s="36"/>
      <c r="Q755" s="35"/>
      <c r="R755" s="35"/>
      <c r="S755" s="36"/>
      <c r="T755" s="35"/>
      <c r="U755" s="35"/>
      <c r="V755"/>
      <c r="W755"/>
      <c r="X755" s="35"/>
      <c r="Y755" s="35"/>
      <c r="Z755" s="35"/>
      <c r="AA755" s="35"/>
      <c r="AB755" s="3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  <c r="IW755"/>
      <c r="IX755"/>
    </row>
    <row r="756" spans="1:258" s="3" customFormat="1">
      <c r="A756"/>
      <c r="B756" s="1"/>
      <c r="C756"/>
      <c r="D756"/>
      <c r="E756"/>
      <c r="F756" s="35"/>
      <c r="G756" s="35"/>
      <c r="H756" s="36"/>
      <c r="I756" s="35"/>
      <c r="J756" s="35"/>
      <c r="K756" s="35"/>
      <c r="L756" s="35"/>
      <c r="M756" s="36"/>
      <c r="N756" s="35"/>
      <c r="O756" s="35"/>
      <c r="P756" s="36"/>
      <c r="Q756" s="35"/>
      <c r="R756" s="35"/>
      <c r="S756" s="36"/>
      <c r="T756" s="35"/>
      <c r="U756" s="35"/>
      <c r="V756"/>
      <c r="W756"/>
      <c r="X756" s="35"/>
      <c r="Y756" s="35"/>
      <c r="Z756" s="35"/>
      <c r="AA756" s="35"/>
      <c r="AB756" s="35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  <c r="IW756"/>
      <c r="IX756"/>
    </row>
    <row r="757" spans="1:258" s="3" customFormat="1">
      <c r="A757"/>
      <c r="B757" s="1"/>
      <c r="C757"/>
      <c r="D757"/>
      <c r="E757"/>
      <c r="F757" s="35"/>
      <c r="G757" s="35"/>
      <c r="H757" s="36"/>
      <c r="I757" s="35"/>
      <c r="J757" s="35"/>
      <c r="K757" s="35"/>
      <c r="L757" s="35"/>
      <c r="M757" s="36"/>
      <c r="N757" s="35"/>
      <c r="O757" s="35"/>
      <c r="P757" s="36"/>
      <c r="Q757" s="35"/>
      <c r="R757" s="35"/>
      <c r="S757" s="36"/>
      <c r="T757" s="35"/>
      <c r="U757" s="35"/>
      <c r="V757"/>
      <c r="W757"/>
      <c r="X757" s="35"/>
      <c r="Y757" s="35"/>
      <c r="Z757" s="35"/>
      <c r="AA757" s="35"/>
      <c r="AB757" s="35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  <c r="IW757"/>
      <c r="IX757"/>
    </row>
    <row r="758" spans="1:258" s="3" customFormat="1">
      <c r="A758"/>
      <c r="B758" s="1"/>
      <c r="C758"/>
      <c r="D758"/>
      <c r="E758"/>
      <c r="F758" s="35"/>
      <c r="G758" s="35"/>
      <c r="H758" s="36"/>
      <c r="I758" s="35"/>
      <c r="J758" s="35"/>
      <c r="K758" s="35"/>
      <c r="L758" s="35"/>
      <c r="M758" s="36"/>
      <c r="N758" s="35"/>
      <c r="O758" s="35"/>
      <c r="P758" s="36"/>
      <c r="Q758" s="35"/>
      <c r="R758" s="35"/>
      <c r="S758" s="36"/>
      <c r="T758" s="35"/>
      <c r="U758" s="35"/>
      <c r="V758"/>
      <c r="W758"/>
      <c r="X758" s="35"/>
      <c r="Y758" s="35"/>
      <c r="Z758" s="35"/>
      <c r="AA758" s="35"/>
      <c r="AB758" s="35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  <c r="IW758"/>
      <c r="IX758"/>
    </row>
    <row r="759" spans="1:258" s="3" customFormat="1">
      <c r="A759"/>
      <c r="B759" s="1"/>
      <c r="C759"/>
      <c r="D759"/>
      <c r="E759"/>
      <c r="F759" s="35"/>
      <c r="G759" s="35"/>
      <c r="H759" s="36"/>
      <c r="I759" s="35"/>
      <c r="J759" s="35"/>
      <c r="K759" s="35"/>
      <c r="L759" s="35"/>
      <c r="M759" s="36"/>
      <c r="N759" s="35"/>
      <c r="O759" s="35"/>
      <c r="P759" s="36"/>
      <c r="Q759" s="35"/>
      <c r="R759" s="35"/>
      <c r="S759" s="36"/>
      <c r="T759" s="35"/>
      <c r="U759" s="35"/>
      <c r="V759"/>
      <c r="W759"/>
      <c r="X759" s="35"/>
      <c r="Y759" s="35"/>
      <c r="Z759" s="35"/>
      <c r="AA759" s="35"/>
      <c r="AB759" s="35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  <c r="IW759"/>
      <c r="IX759"/>
    </row>
    <row r="760" spans="1:258" s="3" customFormat="1">
      <c r="A760"/>
      <c r="B760" s="1"/>
      <c r="C760"/>
      <c r="D760"/>
      <c r="E760"/>
      <c r="F760" s="35"/>
      <c r="G760" s="35"/>
      <c r="H760" s="36"/>
      <c r="I760" s="35"/>
      <c r="J760" s="35"/>
      <c r="K760" s="35"/>
      <c r="L760" s="35"/>
      <c r="M760" s="36"/>
      <c r="N760" s="35"/>
      <c r="O760" s="35"/>
      <c r="P760" s="36"/>
      <c r="Q760" s="35"/>
      <c r="R760" s="35"/>
      <c r="S760" s="36"/>
      <c r="T760" s="35"/>
      <c r="U760" s="35"/>
      <c r="V760"/>
      <c r="W760"/>
      <c r="X760" s="35"/>
      <c r="Y760" s="35"/>
      <c r="Z760" s="35"/>
      <c r="AA760" s="35"/>
      <c r="AB760" s="35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  <c r="IW760"/>
      <c r="IX760"/>
    </row>
    <row r="761" spans="1:258" s="3" customFormat="1">
      <c r="A761"/>
      <c r="B761" s="1"/>
      <c r="C761"/>
      <c r="D761"/>
      <c r="E761"/>
      <c r="F761" s="35"/>
      <c r="G761" s="35"/>
      <c r="H761" s="36"/>
      <c r="I761" s="35"/>
      <c r="J761" s="35"/>
      <c r="K761" s="35"/>
      <c r="L761" s="35"/>
      <c r="M761" s="36"/>
      <c r="N761" s="35"/>
      <c r="O761" s="35"/>
      <c r="P761" s="36"/>
      <c r="Q761" s="35"/>
      <c r="R761" s="35"/>
      <c r="S761" s="36"/>
      <c r="T761" s="35"/>
      <c r="U761" s="35"/>
      <c r="V761"/>
      <c r="W761"/>
      <c r="X761" s="35"/>
      <c r="Y761" s="35"/>
      <c r="Z761" s="35"/>
      <c r="AA761" s="35"/>
      <c r="AB761" s="35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  <c r="IW761"/>
      <c r="IX761"/>
    </row>
    <row r="762" spans="1:258" s="3" customFormat="1">
      <c r="A762"/>
      <c r="B762" s="1"/>
      <c r="C762"/>
      <c r="D762"/>
      <c r="E762"/>
      <c r="F762" s="35"/>
      <c r="G762" s="35"/>
      <c r="H762" s="36"/>
      <c r="I762" s="35"/>
      <c r="J762" s="35"/>
      <c r="K762" s="35"/>
      <c r="L762" s="35"/>
      <c r="M762" s="36"/>
      <c r="N762" s="35"/>
      <c r="O762" s="35"/>
      <c r="P762" s="36"/>
      <c r="Q762" s="35"/>
      <c r="R762" s="35"/>
      <c r="S762" s="36"/>
      <c r="T762" s="35"/>
      <c r="U762" s="35"/>
      <c r="V762"/>
      <c r="W762"/>
      <c r="X762" s="35"/>
      <c r="Y762" s="35"/>
      <c r="Z762" s="35"/>
      <c r="AA762" s="35"/>
      <c r="AB762" s="35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  <c r="IW762"/>
      <c r="IX762"/>
    </row>
    <row r="763" spans="1:258" s="3" customFormat="1">
      <c r="A763"/>
      <c r="B763" s="1"/>
      <c r="C763"/>
      <c r="D763"/>
      <c r="E763"/>
      <c r="F763" s="35"/>
      <c r="G763" s="35"/>
      <c r="H763" s="36"/>
      <c r="I763" s="35"/>
      <c r="J763" s="35"/>
      <c r="K763" s="35"/>
      <c r="L763" s="35"/>
      <c r="M763" s="36"/>
      <c r="N763" s="35"/>
      <c r="O763" s="35"/>
      <c r="P763" s="36"/>
      <c r="Q763" s="35"/>
      <c r="R763" s="35"/>
      <c r="S763" s="36"/>
      <c r="T763" s="35"/>
      <c r="U763" s="35"/>
      <c r="V763"/>
      <c r="W763"/>
      <c r="X763" s="35"/>
      <c r="Y763" s="35"/>
      <c r="Z763" s="35"/>
      <c r="AA763" s="35"/>
      <c r="AB763" s="35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  <c r="IW763"/>
      <c r="IX763"/>
    </row>
    <row r="764" spans="1:258" s="3" customFormat="1">
      <c r="A764"/>
      <c r="B764" s="1"/>
      <c r="C764"/>
      <c r="D764"/>
      <c r="E764"/>
      <c r="F764" s="35"/>
      <c r="G764" s="35"/>
      <c r="H764" s="36"/>
      <c r="I764" s="35"/>
      <c r="J764" s="35"/>
      <c r="K764" s="35"/>
      <c r="L764" s="35"/>
      <c r="M764" s="36"/>
      <c r="N764" s="35"/>
      <c r="O764" s="35"/>
      <c r="P764" s="36"/>
      <c r="Q764" s="35"/>
      <c r="R764" s="35"/>
      <c r="S764" s="36"/>
      <c r="T764" s="35"/>
      <c r="U764" s="35"/>
      <c r="V764"/>
      <c r="W764"/>
      <c r="X764" s="35"/>
      <c r="Y764" s="35"/>
      <c r="Z764" s="35"/>
      <c r="AA764" s="35"/>
      <c r="AB764" s="35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  <c r="IW764"/>
      <c r="IX764"/>
    </row>
    <row r="765" spans="1:258" s="3" customFormat="1">
      <c r="A765"/>
      <c r="B765" s="1"/>
      <c r="C765"/>
      <c r="D765"/>
      <c r="E765"/>
      <c r="F765" s="35"/>
      <c r="G765" s="35"/>
      <c r="H765" s="36"/>
      <c r="I765" s="35"/>
      <c r="J765" s="35"/>
      <c r="K765" s="35"/>
      <c r="L765" s="35"/>
      <c r="M765" s="36"/>
      <c r="N765" s="35"/>
      <c r="O765" s="35"/>
      <c r="P765" s="36"/>
      <c r="Q765" s="35"/>
      <c r="R765" s="35"/>
      <c r="S765" s="36"/>
      <c r="T765" s="35"/>
      <c r="U765" s="35"/>
      <c r="V765"/>
      <c r="W765"/>
      <c r="X765" s="35"/>
      <c r="Y765" s="35"/>
      <c r="Z765" s="35"/>
      <c r="AA765" s="35"/>
      <c r="AB765" s="3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  <c r="IW765"/>
      <c r="IX765"/>
    </row>
    <row r="766" spans="1:258" s="3" customFormat="1">
      <c r="A766"/>
      <c r="B766" s="1"/>
      <c r="C766"/>
      <c r="D766"/>
      <c r="E766"/>
      <c r="F766" s="35"/>
      <c r="G766" s="35"/>
      <c r="H766" s="36"/>
      <c r="I766" s="35"/>
      <c r="J766" s="35"/>
      <c r="K766" s="35"/>
      <c r="L766" s="35"/>
      <c r="M766" s="36"/>
      <c r="N766" s="35"/>
      <c r="O766" s="35"/>
      <c r="P766" s="36"/>
      <c r="Q766" s="35"/>
      <c r="R766" s="35"/>
      <c r="S766" s="36"/>
      <c r="T766" s="35"/>
      <c r="U766" s="35"/>
      <c r="V766"/>
      <c r="W766"/>
      <c r="X766" s="35"/>
      <c r="Y766" s="35"/>
      <c r="Z766" s="35"/>
      <c r="AA766" s="35"/>
      <c r="AB766" s="35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  <c r="IW766"/>
      <c r="IX766"/>
    </row>
    <row r="767" spans="1:258" s="3" customFormat="1">
      <c r="A767"/>
      <c r="B767" s="1"/>
      <c r="C767"/>
      <c r="D767"/>
      <c r="E767"/>
      <c r="F767" s="35"/>
      <c r="G767" s="35"/>
      <c r="H767" s="36"/>
      <c r="I767" s="35"/>
      <c r="J767" s="35"/>
      <c r="K767" s="35"/>
      <c r="L767" s="35"/>
      <c r="M767" s="36"/>
      <c r="N767" s="35"/>
      <c r="O767" s="35"/>
      <c r="P767" s="36"/>
      <c r="Q767" s="35"/>
      <c r="R767" s="35"/>
      <c r="S767" s="36"/>
      <c r="T767" s="35"/>
      <c r="U767" s="35"/>
      <c r="V767"/>
      <c r="W767"/>
      <c r="X767" s="35"/>
      <c r="Y767" s="35"/>
      <c r="Z767" s="35"/>
      <c r="AA767" s="35"/>
      <c r="AB767" s="35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  <c r="IW767"/>
      <c r="IX767"/>
    </row>
    <row r="768" spans="1:258" s="3" customFormat="1">
      <c r="A768"/>
      <c r="B768" s="1"/>
      <c r="C768"/>
      <c r="D768"/>
      <c r="E768"/>
      <c r="F768" s="35"/>
      <c r="G768" s="35"/>
      <c r="H768" s="36"/>
      <c r="I768" s="35"/>
      <c r="J768" s="35"/>
      <c r="K768" s="35"/>
      <c r="L768" s="35"/>
      <c r="M768" s="36"/>
      <c r="N768" s="35"/>
      <c r="O768" s="35"/>
      <c r="P768" s="36"/>
      <c r="Q768" s="35"/>
      <c r="R768" s="35"/>
      <c r="S768" s="36"/>
      <c r="T768" s="35"/>
      <c r="U768" s="35"/>
      <c r="V768"/>
      <c r="W768"/>
      <c r="X768" s="35"/>
      <c r="Y768" s="35"/>
      <c r="Z768" s="35"/>
      <c r="AA768" s="35"/>
      <c r="AB768" s="35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  <c r="IW768"/>
      <c r="IX768"/>
    </row>
    <row r="769" spans="1:258" s="3" customFormat="1">
      <c r="A769"/>
      <c r="B769" s="1"/>
      <c r="C769"/>
      <c r="D769"/>
      <c r="E769"/>
      <c r="F769" s="35"/>
      <c r="G769" s="35"/>
      <c r="H769" s="36"/>
      <c r="I769" s="35"/>
      <c r="J769" s="35"/>
      <c r="K769" s="35"/>
      <c r="L769" s="35"/>
      <c r="M769" s="36"/>
      <c r="N769" s="35"/>
      <c r="O769" s="35"/>
      <c r="P769" s="36"/>
      <c r="Q769" s="35"/>
      <c r="R769" s="35"/>
      <c r="S769" s="36"/>
      <c r="T769" s="35"/>
      <c r="U769" s="35"/>
      <c r="V769"/>
      <c r="W769"/>
      <c r="X769" s="35"/>
      <c r="Y769" s="35"/>
      <c r="Z769" s="35"/>
      <c r="AA769" s="35"/>
      <c r="AB769" s="35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  <c r="IW769"/>
      <c r="IX769"/>
    </row>
    <row r="770" spans="1:258" s="3" customFormat="1">
      <c r="A770"/>
      <c r="B770" s="1"/>
      <c r="C770"/>
      <c r="D770"/>
      <c r="E770"/>
      <c r="F770" s="35"/>
      <c r="G770" s="35"/>
      <c r="H770" s="36"/>
      <c r="I770" s="35"/>
      <c r="J770" s="35"/>
      <c r="K770" s="35"/>
      <c r="L770" s="35"/>
      <c r="M770" s="36"/>
      <c r="N770" s="35"/>
      <c r="O770" s="35"/>
      <c r="P770" s="36"/>
      <c r="Q770" s="35"/>
      <c r="R770" s="35"/>
      <c r="S770" s="36"/>
      <c r="T770" s="35"/>
      <c r="U770" s="35"/>
      <c r="V770"/>
      <c r="W770"/>
      <c r="X770" s="35"/>
      <c r="Y770" s="35"/>
      <c r="Z770" s="35"/>
      <c r="AA770" s="35"/>
      <c r="AB770" s="35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  <c r="IW770"/>
      <c r="IX770"/>
    </row>
    <row r="771" spans="1:258" s="3" customFormat="1">
      <c r="A771"/>
      <c r="B771" s="1"/>
      <c r="C771"/>
      <c r="D771"/>
      <c r="E771"/>
      <c r="F771" s="35"/>
      <c r="G771" s="35"/>
      <c r="H771" s="36"/>
      <c r="I771" s="35"/>
      <c r="J771" s="35"/>
      <c r="K771" s="35"/>
      <c r="L771" s="35"/>
      <c r="M771" s="36"/>
      <c r="N771" s="35"/>
      <c r="O771" s="35"/>
      <c r="P771" s="36"/>
      <c r="Q771" s="35"/>
      <c r="R771" s="35"/>
      <c r="S771" s="36"/>
      <c r="T771" s="35"/>
      <c r="U771" s="35"/>
      <c r="V771"/>
      <c r="W771"/>
      <c r="X771" s="35"/>
      <c r="Y771" s="35"/>
      <c r="Z771" s="35"/>
      <c r="AA771" s="35"/>
      <c r="AB771" s="35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  <c r="IW771"/>
      <c r="IX771"/>
    </row>
    <row r="772" spans="1:258" s="3" customFormat="1">
      <c r="A772"/>
      <c r="B772" s="1"/>
      <c r="C772"/>
      <c r="D772"/>
      <c r="E772"/>
      <c r="F772" s="35"/>
      <c r="G772" s="35"/>
      <c r="H772" s="36"/>
      <c r="I772" s="35"/>
      <c r="J772" s="35"/>
      <c r="K772" s="35"/>
      <c r="L772" s="35"/>
      <c r="M772" s="36"/>
      <c r="N772" s="35"/>
      <c r="O772" s="35"/>
      <c r="P772" s="36"/>
      <c r="Q772" s="35"/>
      <c r="R772" s="35"/>
      <c r="S772" s="36"/>
      <c r="T772" s="35"/>
      <c r="U772" s="35"/>
      <c r="V772"/>
      <c r="W772"/>
      <c r="X772" s="35"/>
      <c r="Y772" s="35"/>
      <c r="Z772" s="35"/>
      <c r="AA772" s="35"/>
      <c r="AB772" s="35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  <c r="IW772"/>
      <c r="IX772"/>
    </row>
    <row r="773" spans="1:258" s="3" customFormat="1">
      <c r="A773"/>
      <c r="B773" s="1"/>
      <c r="C773"/>
      <c r="D773"/>
      <c r="E773"/>
      <c r="F773" s="35"/>
      <c r="G773" s="35"/>
      <c r="H773" s="36"/>
      <c r="I773" s="35"/>
      <c r="J773" s="35"/>
      <c r="K773" s="35"/>
      <c r="L773" s="35"/>
      <c r="M773" s="36"/>
      <c r="N773" s="35"/>
      <c r="O773" s="35"/>
      <c r="P773" s="36"/>
      <c r="Q773" s="35"/>
      <c r="R773" s="35"/>
      <c r="S773" s="36"/>
      <c r="T773" s="35"/>
      <c r="U773" s="35"/>
      <c r="V773"/>
      <c r="W773"/>
      <c r="X773" s="35"/>
      <c r="Y773" s="35"/>
      <c r="Z773" s="35"/>
      <c r="AA773" s="35"/>
      <c r="AB773" s="35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  <c r="IW773"/>
      <c r="IX773"/>
    </row>
    <row r="774" spans="1:258" s="3" customFormat="1">
      <c r="A774"/>
      <c r="B774" s="1"/>
      <c r="C774"/>
      <c r="D774"/>
      <c r="E774"/>
      <c r="F774" s="35"/>
      <c r="G774" s="35"/>
      <c r="H774" s="36"/>
      <c r="I774" s="35"/>
      <c r="J774" s="35"/>
      <c r="K774" s="35"/>
      <c r="L774" s="35"/>
      <c r="M774" s="36"/>
      <c r="N774" s="35"/>
      <c r="O774" s="35"/>
      <c r="P774" s="36"/>
      <c r="Q774" s="35"/>
      <c r="R774" s="35"/>
      <c r="S774" s="36"/>
      <c r="T774" s="35"/>
      <c r="U774" s="35"/>
      <c r="V774"/>
      <c r="W774"/>
      <c r="X774" s="35"/>
      <c r="Y774" s="35"/>
      <c r="Z774" s="35"/>
      <c r="AA774" s="35"/>
      <c r="AB774" s="35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  <c r="IW774"/>
      <c r="IX774"/>
    </row>
    <row r="775" spans="1:258" s="3" customFormat="1">
      <c r="A775"/>
      <c r="B775" s="1"/>
      <c r="C775"/>
      <c r="D775"/>
      <c r="E775"/>
      <c r="F775" s="35"/>
      <c r="G775" s="35"/>
      <c r="H775" s="36"/>
      <c r="I775" s="35"/>
      <c r="J775" s="35"/>
      <c r="K775" s="35"/>
      <c r="L775" s="35"/>
      <c r="M775" s="36"/>
      <c r="N775" s="35"/>
      <c r="O775" s="35"/>
      <c r="P775" s="36"/>
      <c r="Q775" s="35"/>
      <c r="R775" s="35"/>
      <c r="S775" s="36"/>
      <c r="T775" s="35"/>
      <c r="U775" s="35"/>
      <c r="V775"/>
      <c r="W775"/>
      <c r="X775" s="35"/>
      <c r="Y775" s="35"/>
      <c r="Z775" s="35"/>
      <c r="AA775" s="35"/>
      <c r="AB775" s="3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  <c r="IW775"/>
      <c r="IX775"/>
    </row>
    <row r="776" spans="1:258" s="3" customFormat="1">
      <c r="A776"/>
      <c r="B776" s="1"/>
      <c r="C776"/>
      <c r="D776"/>
      <c r="E776"/>
      <c r="F776" s="35"/>
      <c r="G776" s="35"/>
      <c r="H776" s="36"/>
      <c r="I776" s="35"/>
      <c r="J776" s="35"/>
      <c r="K776" s="35"/>
      <c r="L776" s="35"/>
      <c r="M776" s="36"/>
      <c r="N776" s="35"/>
      <c r="O776" s="35"/>
      <c r="P776" s="36"/>
      <c r="Q776" s="35"/>
      <c r="R776" s="35"/>
      <c r="S776" s="36"/>
      <c r="T776" s="35"/>
      <c r="U776" s="35"/>
      <c r="V776"/>
      <c r="W776"/>
      <c r="X776" s="35"/>
      <c r="Y776" s="35"/>
      <c r="Z776" s="35"/>
      <c r="AA776" s="35"/>
      <c r="AB776" s="35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  <c r="IW776"/>
      <c r="IX776"/>
    </row>
    <row r="777" spans="1:258" s="3" customFormat="1">
      <c r="A777"/>
      <c r="B777" s="1"/>
      <c r="C777"/>
      <c r="D777"/>
      <c r="E777"/>
      <c r="F777" s="35"/>
      <c r="G777" s="35"/>
      <c r="H777" s="36"/>
      <c r="I777" s="35"/>
      <c r="J777" s="35"/>
      <c r="K777" s="35"/>
      <c r="L777" s="35"/>
      <c r="M777" s="36"/>
      <c r="N777" s="35"/>
      <c r="O777" s="35"/>
      <c r="P777" s="36"/>
      <c r="Q777" s="35"/>
      <c r="R777" s="35"/>
      <c r="S777" s="36"/>
      <c r="T777" s="35"/>
      <c r="U777" s="35"/>
      <c r="V777"/>
      <c r="W777"/>
      <c r="X777" s="35"/>
      <c r="Y777" s="35"/>
      <c r="Z777" s="35"/>
      <c r="AA777" s="35"/>
      <c r="AB777" s="35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  <c r="IW777"/>
      <c r="IX777"/>
    </row>
    <row r="778" spans="1:258" s="3" customFormat="1">
      <c r="A778"/>
      <c r="B778" s="1"/>
      <c r="C778"/>
      <c r="D778"/>
      <c r="E778"/>
      <c r="F778" s="35"/>
      <c r="G778" s="35"/>
      <c r="H778" s="36"/>
      <c r="I778" s="35"/>
      <c r="J778" s="35"/>
      <c r="K778" s="35"/>
      <c r="L778" s="35"/>
      <c r="M778" s="36"/>
      <c r="N778" s="35"/>
      <c r="O778" s="35"/>
      <c r="P778" s="36"/>
      <c r="Q778" s="35"/>
      <c r="R778" s="35"/>
      <c r="S778" s="36"/>
      <c r="T778" s="35"/>
      <c r="U778" s="35"/>
      <c r="V778"/>
      <c r="W778"/>
      <c r="X778" s="35"/>
      <c r="Y778" s="35"/>
      <c r="Z778" s="35"/>
      <c r="AA778" s="35"/>
      <c r="AB778" s="35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  <c r="IW778"/>
      <c r="IX778"/>
    </row>
    <row r="779" spans="1:258" s="3" customFormat="1">
      <c r="A779"/>
      <c r="B779" s="1"/>
      <c r="C779"/>
      <c r="D779"/>
      <c r="E779"/>
      <c r="F779" s="35"/>
      <c r="G779" s="35"/>
      <c r="H779" s="36"/>
      <c r="I779" s="35"/>
      <c r="J779" s="35"/>
      <c r="K779" s="35"/>
      <c r="L779" s="35"/>
      <c r="M779" s="36"/>
      <c r="N779" s="35"/>
      <c r="O779" s="35"/>
      <c r="P779" s="36"/>
      <c r="Q779" s="35"/>
      <c r="R779" s="35"/>
      <c r="S779" s="36"/>
      <c r="T779" s="35"/>
      <c r="U779" s="35"/>
      <c r="V779"/>
      <c r="W779"/>
      <c r="X779" s="35"/>
      <c r="Y779" s="35"/>
      <c r="Z779" s="35"/>
      <c r="AA779" s="35"/>
      <c r="AB779" s="35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  <c r="IW779"/>
      <c r="IX779"/>
    </row>
    <row r="780" spans="1:258" s="3" customFormat="1">
      <c r="A780"/>
      <c r="B780" s="1"/>
      <c r="C780"/>
      <c r="D780"/>
      <c r="E780"/>
      <c r="F780" s="35"/>
      <c r="G780" s="35"/>
      <c r="H780" s="36"/>
      <c r="I780" s="35"/>
      <c r="J780" s="35"/>
      <c r="K780" s="35"/>
      <c r="L780" s="35"/>
      <c r="M780" s="36"/>
      <c r="N780" s="35"/>
      <c r="O780" s="35"/>
      <c r="P780" s="36"/>
      <c r="Q780" s="35"/>
      <c r="R780" s="35"/>
      <c r="S780" s="36"/>
      <c r="T780" s="35"/>
      <c r="U780" s="35"/>
      <c r="V780"/>
      <c r="W780"/>
      <c r="X780" s="35"/>
      <c r="Y780" s="35"/>
      <c r="Z780" s="35"/>
      <c r="AA780" s="35"/>
      <c r="AB780" s="35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  <c r="IW780"/>
      <c r="IX780"/>
    </row>
    <row r="781" spans="1:258" s="3" customFormat="1">
      <c r="A781"/>
      <c r="B781" s="1"/>
      <c r="C781"/>
      <c r="D781"/>
      <c r="E781"/>
      <c r="F781" s="35"/>
      <c r="G781" s="35"/>
      <c r="H781" s="36"/>
      <c r="I781" s="35"/>
      <c r="J781" s="35"/>
      <c r="K781" s="35"/>
      <c r="L781" s="35"/>
      <c r="M781" s="36"/>
      <c r="N781" s="35"/>
      <c r="O781" s="35"/>
      <c r="P781" s="36"/>
      <c r="Q781" s="35"/>
      <c r="R781" s="35"/>
      <c r="S781" s="36"/>
      <c r="T781" s="35"/>
      <c r="U781" s="35"/>
      <c r="V781"/>
      <c r="W781"/>
      <c r="X781" s="35"/>
      <c r="Y781" s="35"/>
      <c r="Z781" s="35"/>
      <c r="AA781" s="35"/>
      <c r="AB781" s="35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  <c r="IW781"/>
      <c r="IX781"/>
    </row>
    <row r="782" spans="1:258" s="3" customFormat="1">
      <c r="A782"/>
      <c r="B782" s="1"/>
      <c r="C782"/>
      <c r="D782"/>
      <c r="E782"/>
      <c r="F782" s="35"/>
      <c r="G782" s="35"/>
      <c r="H782" s="36"/>
      <c r="I782" s="35"/>
      <c r="J782" s="35"/>
      <c r="K782" s="35"/>
      <c r="L782" s="35"/>
      <c r="M782" s="36"/>
      <c r="N782" s="35"/>
      <c r="O782" s="35"/>
      <c r="P782" s="36"/>
      <c r="Q782" s="35"/>
      <c r="R782" s="35"/>
      <c r="S782" s="36"/>
      <c r="T782" s="35"/>
      <c r="U782" s="35"/>
      <c r="V782"/>
      <c r="W782"/>
      <c r="X782" s="35"/>
      <c r="Y782" s="35"/>
      <c r="Z782" s="35"/>
      <c r="AA782" s="35"/>
      <c r="AB782" s="35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  <c r="IW782"/>
      <c r="IX782"/>
    </row>
    <row r="783" spans="1:258" s="3" customFormat="1">
      <c r="A783"/>
      <c r="B783" s="1"/>
      <c r="C783"/>
      <c r="D783"/>
      <c r="E783"/>
      <c r="F783" s="35"/>
      <c r="G783" s="35"/>
      <c r="H783" s="36"/>
      <c r="I783" s="35"/>
      <c r="J783" s="35"/>
      <c r="K783" s="35"/>
      <c r="L783" s="35"/>
      <c r="M783" s="36"/>
      <c r="N783" s="35"/>
      <c r="O783" s="35"/>
      <c r="P783" s="36"/>
      <c r="Q783" s="35"/>
      <c r="R783" s="35"/>
      <c r="S783" s="36"/>
      <c r="T783" s="35"/>
      <c r="U783" s="35"/>
      <c r="V783"/>
      <c r="W783"/>
      <c r="X783" s="35"/>
      <c r="Y783" s="35"/>
      <c r="Z783" s="35"/>
      <c r="AA783" s="35"/>
      <c r="AB783" s="35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  <c r="IW783"/>
      <c r="IX783"/>
    </row>
    <row r="784" spans="1:258" s="3" customFormat="1">
      <c r="A784"/>
      <c r="B784" s="1"/>
      <c r="C784"/>
      <c r="D784"/>
      <c r="E784"/>
      <c r="F784" s="35"/>
      <c r="G784" s="35"/>
      <c r="H784" s="36"/>
      <c r="I784" s="35"/>
      <c r="J784" s="35"/>
      <c r="K784" s="35"/>
      <c r="L784" s="35"/>
      <c r="M784" s="36"/>
      <c r="N784" s="35"/>
      <c r="O784" s="35"/>
      <c r="P784" s="36"/>
      <c r="Q784" s="35"/>
      <c r="R784" s="35"/>
      <c r="S784" s="36"/>
      <c r="T784" s="35"/>
      <c r="U784" s="35"/>
      <c r="V784"/>
      <c r="W784"/>
      <c r="X784" s="35"/>
      <c r="Y784" s="35"/>
      <c r="Z784" s="35"/>
      <c r="AA784" s="35"/>
      <c r="AB784" s="35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  <c r="IW784"/>
      <c r="IX784"/>
    </row>
    <row r="785" spans="1:258" s="3" customFormat="1">
      <c r="A785"/>
      <c r="B785" s="1"/>
      <c r="C785"/>
      <c r="D785"/>
      <c r="E785"/>
      <c r="F785" s="35"/>
      <c r="G785" s="35"/>
      <c r="H785" s="36"/>
      <c r="I785" s="35"/>
      <c r="J785" s="35"/>
      <c r="K785" s="35"/>
      <c r="L785" s="35"/>
      <c r="M785" s="36"/>
      <c r="N785" s="35"/>
      <c r="O785" s="35"/>
      <c r="P785" s="36"/>
      <c r="Q785" s="35"/>
      <c r="R785" s="35"/>
      <c r="S785" s="36"/>
      <c r="T785" s="35"/>
      <c r="U785" s="35"/>
      <c r="V785"/>
      <c r="W785"/>
      <c r="X785" s="35"/>
      <c r="Y785" s="35"/>
      <c r="Z785" s="35"/>
      <c r="AA785" s="35"/>
      <c r="AB785" s="3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  <c r="IW785"/>
      <c r="IX785"/>
    </row>
    <row r="786" spans="1:258" s="3" customFormat="1">
      <c r="A786"/>
      <c r="B786" s="1"/>
      <c r="C786"/>
      <c r="D786"/>
      <c r="E786"/>
      <c r="F786" s="35"/>
      <c r="G786" s="35"/>
      <c r="H786" s="36"/>
      <c r="I786" s="35"/>
      <c r="J786" s="35"/>
      <c r="K786" s="35"/>
      <c r="L786" s="35"/>
      <c r="M786" s="36"/>
      <c r="N786" s="35"/>
      <c r="O786" s="35"/>
      <c r="P786" s="36"/>
      <c r="Q786" s="35"/>
      <c r="R786" s="35"/>
      <c r="S786" s="36"/>
      <c r="T786" s="35"/>
      <c r="U786" s="35"/>
      <c r="V786"/>
      <c r="W786"/>
      <c r="X786" s="35"/>
      <c r="Y786" s="35"/>
      <c r="Z786" s="35"/>
      <c r="AA786" s="35"/>
      <c r="AB786" s="35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  <c r="IW786"/>
      <c r="IX786"/>
    </row>
    <row r="787" spans="1:258" s="3" customFormat="1">
      <c r="A787"/>
      <c r="B787" s="1"/>
      <c r="C787"/>
      <c r="D787"/>
      <c r="E787"/>
      <c r="F787" s="35"/>
      <c r="G787" s="35"/>
      <c r="H787" s="36"/>
      <c r="I787" s="35"/>
      <c r="J787" s="35"/>
      <c r="K787" s="35"/>
      <c r="L787" s="35"/>
      <c r="M787" s="36"/>
      <c r="N787" s="35"/>
      <c r="O787" s="35"/>
      <c r="P787" s="36"/>
      <c r="Q787" s="35"/>
      <c r="R787" s="35"/>
      <c r="S787" s="36"/>
      <c r="T787" s="35"/>
      <c r="U787" s="35"/>
      <c r="V787"/>
      <c r="W787"/>
      <c r="X787" s="35"/>
      <c r="Y787" s="35"/>
      <c r="Z787" s="35"/>
      <c r="AA787" s="35"/>
      <c r="AB787" s="35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  <c r="IW787"/>
      <c r="IX787"/>
    </row>
    <row r="788" spans="1:258" s="3" customFormat="1">
      <c r="A788"/>
      <c r="B788" s="1"/>
      <c r="C788"/>
      <c r="D788"/>
      <c r="E788"/>
      <c r="F788" s="35"/>
      <c r="G788" s="35"/>
      <c r="H788" s="36"/>
      <c r="I788" s="35"/>
      <c r="J788" s="35"/>
      <c r="K788" s="35"/>
      <c r="L788" s="35"/>
      <c r="M788" s="36"/>
      <c r="N788" s="35"/>
      <c r="O788" s="35"/>
      <c r="P788" s="36"/>
      <c r="Q788" s="35"/>
      <c r="R788" s="35"/>
      <c r="S788" s="36"/>
      <c r="T788" s="35"/>
      <c r="U788" s="35"/>
      <c r="V788"/>
      <c r="W788"/>
      <c r="X788" s="35"/>
      <c r="Y788" s="35"/>
      <c r="Z788" s="35"/>
      <c r="AA788" s="35"/>
      <c r="AB788" s="35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  <c r="IW788"/>
      <c r="IX788"/>
    </row>
    <row r="789" spans="1:258" s="3" customFormat="1">
      <c r="A789"/>
      <c r="B789" s="1"/>
      <c r="C789"/>
      <c r="D789"/>
      <c r="E789"/>
      <c r="F789" s="35"/>
      <c r="G789" s="35"/>
      <c r="H789" s="36"/>
      <c r="I789" s="35"/>
      <c r="J789" s="35"/>
      <c r="K789" s="35"/>
      <c r="L789" s="35"/>
      <c r="M789" s="36"/>
      <c r="N789" s="35"/>
      <c r="O789" s="35"/>
      <c r="P789" s="36"/>
      <c r="Q789" s="35"/>
      <c r="R789" s="35"/>
      <c r="S789" s="36"/>
      <c r="T789" s="35"/>
      <c r="U789" s="35"/>
      <c r="V789"/>
      <c r="W789"/>
      <c r="X789" s="35"/>
      <c r="Y789" s="35"/>
      <c r="Z789" s="35"/>
      <c r="AA789" s="35"/>
      <c r="AB789" s="35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  <c r="IW789"/>
      <c r="IX789"/>
    </row>
    <row r="790" spans="1:258" s="3" customFormat="1">
      <c r="A790"/>
      <c r="B790" s="1"/>
      <c r="C790"/>
      <c r="D790"/>
      <c r="E790"/>
      <c r="F790" s="35"/>
      <c r="G790" s="35"/>
      <c r="H790" s="36"/>
      <c r="I790" s="35"/>
      <c r="J790" s="35"/>
      <c r="K790" s="35"/>
      <c r="L790" s="35"/>
      <c r="M790" s="36"/>
      <c r="N790" s="35"/>
      <c r="O790" s="35"/>
      <c r="P790" s="36"/>
      <c r="Q790" s="35"/>
      <c r="R790" s="35"/>
      <c r="S790" s="36"/>
      <c r="T790" s="35"/>
      <c r="U790" s="35"/>
      <c r="V790"/>
      <c r="W790"/>
      <c r="X790" s="35"/>
      <c r="Y790" s="35"/>
      <c r="Z790" s="35"/>
      <c r="AA790" s="35"/>
      <c r="AB790" s="35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  <c r="IW790"/>
      <c r="IX790"/>
    </row>
    <row r="791" spans="1:258" s="3" customFormat="1">
      <c r="A791"/>
      <c r="B791" s="1"/>
      <c r="C791"/>
      <c r="D791"/>
      <c r="E791"/>
      <c r="F791" s="35"/>
      <c r="G791" s="35"/>
      <c r="H791" s="36"/>
      <c r="I791" s="35"/>
      <c r="J791" s="35"/>
      <c r="K791" s="35"/>
      <c r="L791" s="35"/>
      <c r="M791" s="36"/>
      <c r="N791" s="35"/>
      <c r="O791" s="35"/>
      <c r="P791" s="36"/>
      <c r="Q791" s="35"/>
      <c r="R791" s="35"/>
      <c r="S791" s="36"/>
      <c r="T791" s="35"/>
      <c r="U791" s="35"/>
      <c r="V791"/>
      <c r="W791"/>
      <c r="X791" s="35"/>
      <c r="Y791" s="35"/>
      <c r="Z791" s="35"/>
      <c r="AA791" s="35"/>
      <c r="AB791" s="35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  <c r="IW791"/>
      <c r="IX791"/>
    </row>
    <row r="792" spans="1:258" s="3" customFormat="1">
      <c r="A792"/>
      <c r="B792" s="1"/>
      <c r="C792"/>
      <c r="D792"/>
      <c r="E792"/>
      <c r="F792" s="35"/>
      <c r="G792" s="35"/>
      <c r="H792" s="36"/>
      <c r="I792" s="35"/>
      <c r="J792" s="35"/>
      <c r="K792" s="35"/>
      <c r="L792" s="35"/>
      <c r="M792" s="36"/>
      <c r="N792" s="35"/>
      <c r="O792" s="35"/>
      <c r="P792" s="36"/>
      <c r="Q792" s="35"/>
      <c r="R792" s="35"/>
      <c r="S792" s="36"/>
      <c r="T792" s="35"/>
      <c r="U792" s="35"/>
      <c r="V792"/>
      <c r="W792"/>
      <c r="X792" s="35"/>
      <c r="Y792" s="35"/>
      <c r="Z792" s="35"/>
      <c r="AA792" s="35"/>
      <c r="AB792" s="35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  <c r="IW792"/>
      <c r="IX792"/>
    </row>
    <row r="793" spans="1:258" s="3" customFormat="1">
      <c r="A793"/>
      <c r="B793" s="1"/>
      <c r="C793"/>
      <c r="D793"/>
      <c r="E793"/>
      <c r="F793" s="35"/>
      <c r="G793" s="35"/>
      <c r="H793" s="36"/>
      <c r="I793" s="35"/>
      <c r="J793" s="35"/>
      <c r="K793" s="35"/>
      <c r="L793" s="35"/>
      <c r="M793" s="36"/>
      <c r="N793" s="35"/>
      <c r="O793" s="35"/>
      <c r="P793" s="36"/>
      <c r="Q793" s="35"/>
      <c r="R793" s="35"/>
      <c r="S793" s="36"/>
      <c r="T793" s="35"/>
      <c r="U793" s="35"/>
      <c r="V793"/>
      <c r="W793"/>
      <c r="X793" s="35"/>
      <c r="Y793" s="35"/>
      <c r="Z793" s="35"/>
      <c r="AA793" s="35"/>
      <c r="AB793" s="35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  <c r="IW793"/>
      <c r="IX793"/>
    </row>
    <row r="794" spans="1:258" s="3" customFormat="1">
      <c r="A794"/>
      <c r="B794" s="1"/>
      <c r="C794"/>
      <c r="D794"/>
      <c r="E794"/>
      <c r="F794" s="35"/>
      <c r="G794" s="35"/>
      <c r="H794" s="36"/>
      <c r="I794" s="35"/>
      <c r="J794" s="35"/>
      <c r="K794" s="35"/>
      <c r="L794" s="35"/>
      <c r="M794" s="36"/>
      <c r="N794" s="35"/>
      <c r="O794" s="35"/>
      <c r="P794" s="36"/>
      <c r="Q794" s="35"/>
      <c r="R794" s="35"/>
      <c r="S794" s="36"/>
      <c r="T794" s="35"/>
      <c r="U794" s="35"/>
      <c r="V794"/>
      <c r="W794"/>
      <c r="X794" s="35"/>
      <c r="Y794" s="35"/>
      <c r="Z794" s="35"/>
      <c r="AA794" s="35"/>
      <c r="AB794" s="35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  <c r="IW794"/>
      <c r="IX794"/>
    </row>
    <row r="795" spans="1:258" s="3" customFormat="1">
      <c r="A795"/>
      <c r="B795" s="1"/>
      <c r="C795"/>
      <c r="D795"/>
      <c r="E795"/>
      <c r="F795" s="35"/>
      <c r="G795" s="35"/>
      <c r="H795" s="36"/>
      <c r="I795" s="35"/>
      <c r="J795" s="35"/>
      <c r="K795" s="35"/>
      <c r="L795" s="35"/>
      <c r="M795" s="36"/>
      <c r="N795" s="35"/>
      <c r="O795" s="35"/>
      <c r="P795" s="36"/>
      <c r="Q795" s="35"/>
      <c r="R795" s="35"/>
      <c r="S795" s="36"/>
      <c r="T795" s="35"/>
      <c r="U795" s="35"/>
      <c r="V795"/>
      <c r="W795"/>
      <c r="X795" s="35"/>
      <c r="Y795" s="35"/>
      <c r="Z795" s="35"/>
      <c r="AA795" s="35"/>
      <c r="AB795" s="3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  <c r="IW795"/>
      <c r="IX795"/>
    </row>
    <row r="796" spans="1:258" s="3" customFormat="1">
      <c r="A796"/>
      <c r="B796" s="1"/>
      <c r="C796"/>
      <c r="D796"/>
      <c r="E796"/>
      <c r="F796" s="35"/>
      <c r="G796" s="35"/>
      <c r="H796" s="36"/>
      <c r="I796" s="35"/>
      <c r="J796" s="35"/>
      <c r="K796" s="35"/>
      <c r="L796" s="35"/>
      <c r="M796" s="36"/>
      <c r="N796" s="35"/>
      <c r="O796" s="35"/>
      <c r="P796" s="36"/>
      <c r="Q796" s="35"/>
      <c r="R796" s="35"/>
      <c r="S796" s="36"/>
      <c r="T796" s="35"/>
      <c r="U796" s="35"/>
      <c r="V796"/>
      <c r="W796"/>
      <c r="X796" s="35"/>
      <c r="Y796" s="35"/>
      <c r="Z796" s="35"/>
      <c r="AA796" s="35"/>
      <c r="AB796" s="35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  <c r="IW796"/>
      <c r="IX796"/>
    </row>
    <row r="797" spans="1:258" s="3" customFormat="1">
      <c r="A797"/>
      <c r="B797" s="1"/>
      <c r="C797"/>
      <c r="D797"/>
      <c r="E797"/>
      <c r="F797" s="35"/>
      <c r="G797" s="35"/>
      <c r="H797" s="36"/>
      <c r="I797" s="35"/>
      <c r="J797" s="35"/>
      <c r="K797" s="35"/>
      <c r="L797" s="35"/>
      <c r="M797" s="36"/>
      <c r="N797" s="35"/>
      <c r="O797" s="35"/>
      <c r="P797" s="36"/>
      <c r="Q797" s="35"/>
      <c r="R797" s="35"/>
      <c r="S797" s="36"/>
      <c r="T797" s="35"/>
      <c r="U797" s="35"/>
      <c r="V797"/>
      <c r="W797"/>
      <c r="X797" s="35"/>
      <c r="Y797" s="35"/>
      <c r="Z797" s="35"/>
      <c r="AA797" s="35"/>
      <c r="AB797" s="35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  <c r="IW797"/>
      <c r="IX797"/>
    </row>
    <row r="798" spans="1:258" s="3" customFormat="1">
      <c r="A798"/>
      <c r="B798" s="1"/>
      <c r="C798"/>
      <c r="D798"/>
      <c r="E798"/>
      <c r="F798" s="35"/>
      <c r="G798" s="35"/>
      <c r="H798" s="36"/>
      <c r="I798" s="35"/>
      <c r="J798" s="35"/>
      <c r="K798" s="35"/>
      <c r="L798" s="35"/>
      <c r="M798" s="36"/>
      <c r="N798" s="35"/>
      <c r="O798" s="35"/>
      <c r="P798" s="36"/>
      <c r="Q798" s="35"/>
      <c r="R798" s="35"/>
      <c r="S798" s="36"/>
      <c r="T798" s="35"/>
      <c r="U798" s="35"/>
      <c r="V798"/>
      <c r="W798"/>
      <c r="X798" s="35"/>
      <c r="Y798" s="35"/>
      <c r="Z798" s="35"/>
      <c r="AA798" s="35"/>
      <c r="AB798" s="35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  <c r="IW798"/>
      <c r="IX798"/>
    </row>
    <row r="799" spans="1:258" s="3" customFormat="1">
      <c r="A799"/>
      <c r="B799" s="1"/>
      <c r="C799"/>
      <c r="D799"/>
      <c r="E799"/>
      <c r="F799" s="35"/>
      <c r="G799" s="35"/>
      <c r="H799" s="36"/>
      <c r="I799" s="35"/>
      <c r="J799" s="35"/>
      <c r="K799" s="35"/>
      <c r="L799" s="35"/>
      <c r="M799" s="36"/>
      <c r="N799" s="35"/>
      <c r="O799" s="35"/>
      <c r="P799" s="36"/>
      <c r="Q799" s="35"/>
      <c r="R799" s="35"/>
      <c r="S799" s="36"/>
      <c r="T799" s="35"/>
      <c r="U799" s="35"/>
      <c r="V799"/>
      <c r="W799"/>
      <c r="X799" s="35"/>
      <c r="Y799" s="35"/>
      <c r="Z799" s="35"/>
      <c r="AA799" s="35"/>
      <c r="AB799" s="35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  <c r="IW799"/>
      <c r="IX799"/>
    </row>
    <row r="800" spans="1:258" s="3" customFormat="1">
      <c r="A800"/>
      <c r="B800" s="1"/>
      <c r="C800"/>
      <c r="D800"/>
      <c r="E800"/>
      <c r="F800" s="35"/>
      <c r="G800" s="35"/>
      <c r="H800" s="36"/>
      <c r="I800" s="35"/>
      <c r="J800" s="35"/>
      <c r="K800" s="35"/>
      <c r="L800" s="35"/>
      <c r="M800" s="36"/>
      <c r="N800" s="35"/>
      <c r="O800" s="35"/>
      <c r="P800" s="36"/>
      <c r="Q800" s="35"/>
      <c r="R800" s="35"/>
      <c r="S800" s="36"/>
      <c r="T800" s="35"/>
      <c r="U800" s="35"/>
      <c r="V800"/>
      <c r="W800"/>
      <c r="X800" s="35"/>
      <c r="Y800" s="35"/>
      <c r="Z800" s="35"/>
      <c r="AA800" s="35"/>
      <c r="AB800" s="35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  <c r="IW800"/>
      <c r="IX800"/>
    </row>
    <row r="801" spans="1:258" s="3" customFormat="1">
      <c r="A801"/>
      <c r="B801" s="1"/>
      <c r="C801"/>
      <c r="D801"/>
      <c r="E801"/>
      <c r="F801" s="35"/>
      <c r="G801" s="35"/>
      <c r="H801" s="36"/>
      <c r="I801" s="35"/>
      <c r="J801" s="35"/>
      <c r="K801" s="35"/>
      <c r="L801" s="35"/>
      <c r="M801" s="36"/>
      <c r="N801" s="35"/>
      <c r="O801" s="35"/>
      <c r="P801" s="36"/>
      <c r="Q801" s="35"/>
      <c r="R801" s="35"/>
      <c r="S801" s="36"/>
      <c r="T801" s="35"/>
      <c r="U801" s="35"/>
      <c r="V801"/>
      <c r="W801"/>
      <c r="X801" s="35"/>
      <c r="Y801" s="35"/>
      <c r="Z801" s="35"/>
      <c r="AA801" s="35"/>
      <c r="AB801" s="35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  <c r="IW801"/>
      <c r="IX801"/>
    </row>
    <row r="802" spans="1:258" s="3" customFormat="1">
      <c r="A802"/>
      <c r="B802" s="1"/>
      <c r="C802"/>
      <c r="D802"/>
      <c r="E802"/>
      <c r="F802" s="35"/>
      <c r="G802" s="35"/>
      <c r="H802" s="36"/>
      <c r="I802" s="35"/>
      <c r="J802" s="35"/>
      <c r="K802" s="35"/>
      <c r="L802" s="35"/>
      <c r="M802" s="36"/>
      <c r="N802" s="35"/>
      <c r="O802" s="35"/>
      <c r="P802" s="36"/>
      <c r="Q802" s="35"/>
      <c r="R802" s="35"/>
      <c r="S802" s="36"/>
      <c r="T802" s="35"/>
      <c r="U802" s="35"/>
      <c r="V802"/>
      <c r="W802"/>
      <c r="X802" s="35"/>
      <c r="Y802" s="35"/>
      <c r="Z802" s="35"/>
      <c r="AA802" s="35"/>
      <c r="AB802" s="35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  <c r="IW802"/>
      <c r="IX802"/>
    </row>
    <row r="803" spans="1:258" s="3" customFormat="1">
      <c r="A803"/>
      <c r="B803" s="1"/>
      <c r="C803"/>
      <c r="D803"/>
      <c r="E803"/>
      <c r="F803" s="35"/>
      <c r="G803" s="35"/>
      <c r="H803" s="36"/>
      <c r="I803" s="35"/>
      <c r="J803" s="35"/>
      <c r="K803" s="35"/>
      <c r="L803" s="35"/>
      <c r="M803" s="36"/>
      <c r="N803" s="35"/>
      <c r="O803" s="35"/>
      <c r="P803" s="36"/>
      <c r="Q803" s="35"/>
      <c r="R803" s="35"/>
      <c r="S803" s="36"/>
      <c r="T803" s="35"/>
      <c r="U803" s="35"/>
      <c r="V803"/>
      <c r="W803"/>
      <c r="X803" s="35"/>
      <c r="Y803" s="35"/>
      <c r="Z803" s="35"/>
      <c r="AA803" s="35"/>
      <c r="AB803" s="35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  <c r="IW803"/>
      <c r="IX803"/>
    </row>
    <row r="804" spans="1:258" s="3" customFormat="1">
      <c r="A804"/>
      <c r="B804" s="1"/>
      <c r="C804"/>
      <c r="D804"/>
      <c r="E804"/>
      <c r="F804" s="35"/>
      <c r="G804" s="35"/>
      <c r="H804" s="36"/>
      <c r="I804" s="35"/>
      <c r="J804" s="35"/>
      <c r="K804" s="35"/>
      <c r="L804" s="35"/>
      <c r="M804" s="36"/>
      <c r="N804" s="35"/>
      <c r="O804" s="35"/>
      <c r="P804" s="36"/>
      <c r="Q804" s="35"/>
      <c r="R804" s="35"/>
      <c r="S804" s="36"/>
      <c r="T804" s="35"/>
      <c r="U804" s="35"/>
      <c r="V804"/>
      <c r="W804"/>
      <c r="X804" s="35"/>
      <c r="Y804" s="35"/>
      <c r="Z804" s="35"/>
      <c r="AA804" s="35"/>
      <c r="AB804" s="35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</row>
    <row r="805" spans="1:258" s="3" customFormat="1">
      <c r="A805"/>
      <c r="B805" s="1"/>
      <c r="C805"/>
      <c r="D805"/>
      <c r="E805"/>
      <c r="F805" s="35"/>
      <c r="G805" s="35"/>
      <c r="H805" s="36"/>
      <c r="I805" s="35"/>
      <c r="J805" s="35"/>
      <c r="K805" s="35"/>
      <c r="L805" s="35"/>
      <c r="M805" s="36"/>
      <c r="N805" s="35"/>
      <c r="O805" s="35"/>
      <c r="P805" s="36"/>
      <c r="Q805" s="35"/>
      <c r="R805" s="35"/>
      <c r="S805" s="36"/>
      <c r="T805" s="35"/>
      <c r="U805" s="35"/>
      <c r="V805"/>
      <c r="W805"/>
      <c r="X805" s="35"/>
      <c r="Y805" s="35"/>
      <c r="Z805" s="35"/>
      <c r="AA805" s="35"/>
      <c r="AB805" s="3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  <c r="IW805"/>
      <c r="IX805"/>
    </row>
    <row r="806" spans="1:258" s="3" customFormat="1">
      <c r="A806"/>
      <c r="B806" s="1"/>
      <c r="C806"/>
      <c r="D806"/>
      <c r="E806"/>
      <c r="F806" s="35"/>
      <c r="G806" s="35"/>
      <c r="H806" s="36"/>
      <c r="I806" s="35"/>
      <c r="J806" s="35"/>
      <c r="K806" s="35"/>
      <c r="L806" s="35"/>
      <c r="M806" s="36"/>
      <c r="N806" s="35"/>
      <c r="O806" s="35"/>
      <c r="P806" s="36"/>
      <c r="Q806" s="35"/>
      <c r="R806" s="35"/>
      <c r="S806" s="36"/>
      <c r="T806" s="35"/>
      <c r="U806" s="35"/>
      <c r="V806"/>
      <c r="W806"/>
      <c r="X806" s="35"/>
      <c r="Y806" s="35"/>
      <c r="Z806" s="35"/>
      <c r="AA806" s="35"/>
      <c r="AB806" s="35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  <c r="IW806"/>
      <c r="IX806"/>
    </row>
    <row r="807" spans="1:258" s="3" customFormat="1">
      <c r="A807"/>
      <c r="B807" s="1"/>
      <c r="C807"/>
      <c r="D807"/>
      <c r="E807"/>
      <c r="F807" s="35"/>
      <c r="G807" s="35"/>
      <c r="H807" s="36"/>
      <c r="I807" s="35"/>
      <c r="J807" s="35"/>
      <c r="K807" s="35"/>
      <c r="L807" s="35"/>
      <c r="M807" s="36"/>
      <c r="N807" s="35"/>
      <c r="O807" s="35"/>
      <c r="P807" s="36"/>
      <c r="Q807" s="35"/>
      <c r="R807" s="35"/>
      <c r="S807" s="36"/>
      <c r="T807" s="35"/>
      <c r="U807" s="35"/>
      <c r="V807"/>
      <c r="W807"/>
      <c r="X807" s="35"/>
      <c r="Y807" s="35"/>
      <c r="Z807" s="35"/>
      <c r="AA807" s="35"/>
      <c r="AB807" s="35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  <c r="IW807"/>
      <c r="IX807"/>
    </row>
    <row r="808" spans="1:258" s="3" customFormat="1">
      <c r="A808"/>
      <c r="B808" s="1"/>
      <c r="C808"/>
      <c r="D808"/>
      <c r="E808"/>
      <c r="F808" s="35"/>
      <c r="G808" s="35"/>
      <c r="H808" s="36"/>
      <c r="I808" s="35"/>
      <c r="J808" s="35"/>
      <c r="K808" s="35"/>
      <c r="L808" s="35"/>
      <c r="M808" s="36"/>
      <c r="N808" s="35"/>
      <c r="O808" s="35"/>
      <c r="P808" s="36"/>
      <c r="Q808" s="35"/>
      <c r="R808" s="35"/>
      <c r="S808" s="36"/>
      <c r="T808" s="35"/>
      <c r="U808" s="35"/>
      <c r="V808"/>
      <c r="W808"/>
      <c r="X808" s="35"/>
      <c r="Y808" s="35"/>
      <c r="Z808" s="35"/>
      <c r="AA808" s="35"/>
      <c r="AB808" s="35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  <c r="IW808"/>
      <c r="IX808"/>
    </row>
    <row r="809" spans="1:258" s="3" customFormat="1">
      <c r="A809"/>
      <c r="B809" s="1"/>
      <c r="C809"/>
      <c r="D809"/>
      <c r="E809"/>
      <c r="F809" s="35"/>
      <c r="G809" s="35"/>
      <c r="H809" s="36"/>
      <c r="I809" s="35"/>
      <c r="J809" s="35"/>
      <c r="K809" s="35"/>
      <c r="L809" s="35"/>
      <c r="M809" s="36"/>
      <c r="N809" s="35"/>
      <c r="O809" s="35"/>
      <c r="P809" s="36"/>
      <c r="Q809" s="35"/>
      <c r="R809" s="35"/>
      <c r="S809" s="36"/>
      <c r="T809" s="35"/>
      <c r="U809" s="35"/>
      <c r="V809"/>
      <c r="W809"/>
      <c r="X809" s="35"/>
      <c r="Y809" s="35"/>
      <c r="Z809" s="35"/>
      <c r="AA809" s="35"/>
      <c r="AB809" s="35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  <c r="IW809"/>
      <c r="IX809"/>
    </row>
    <row r="810" spans="1:258" s="3" customFormat="1">
      <c r="A810"/>
      <c r="B810" s="1"/>
      <c r="C810"/>
      <c r="D810"/>
      <c r="E810"/>
      <c r="F810" s="35"/>
      <c r="G810" s="35"/>
      <c r="H810" s="36"/>
      <c r="I810" s="35"/>
      <c r="J810" s="35"/>
      <c r="K810" s="35"/>
      <c r="L810" s="35"/>
      <c r="M810" s="36"/>
      <c r="N810" s="35"/>
      <c r="O810" s="35"/>
      <c r="P810" s="36"/>
      <c r="Q810" s="35"/>
      <c r="R810" s="35"/>
      <c r="S810" s="36"/>
      <c r="T810" s="35"/>
      <c r="U810" s="35"/>
      <c r="V810"/>
      <c r="W810"/>
      <c r="X810" s="35"/>
      <c r="Y810" s="35"/>
      <c r="Z810" s="35"/>
      <c r="AA810" s="35"/>
      <c r="AB810" s="35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  <c r="IW810"/>
      <c r="IX810"/>
    </row>
    <row r="811" spans="1:258" s="3" customFormat="1">
      <c r="A811"/>
      <c r="B811" s="1"/>
      <c r="C811"/>
      <c r="D811"/>
      <c r="E811"/>
      <c r="F811" s="35"/>
      <c r="G811" s="35"/>
      <c r="H811" s="36"/>
      <c r="I811" s="35"/>
      <c r="J811" s="35"/>
      <c r="K811" s="35"/>
      <c r="L811" s="35"/>
      <c r="M811" s="36"/>
      <c r="N811" s="35"/>
      <c r="O811" s="35"/>
      <c r="P811" s="36"/>
      <c r="Q811" s="35"/>
      <c r="R811" s="35"/>
      <c r="S811" s="36"/>
      <c r="T811" s="35"/>
      <c r="U811" s="35"/>
      <c r="V811"/>
      <c r="W811"/>
      <c r="X811" s="35"/>
      <c r="Y811" s="35"/>
      <c r="Z811" s="35"/>
      <c r="AA811" s="35"/>
      <c r="AB811" s="35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  <c r="IW811"/>
      <c r="IX811"/>
    </row>
    <row r="812" spans="1:258" s="3" customFormat="1">
      <c r="A812"/>
      <c r="B812" s="1"/>
      <c r="C812"/>
      <c r="D812"/>
      <c r="E812"/>
      <c r="F812" s="35"/>
      <c r="G812" s="35"/>
      <c r="H812" s="36"/>
      <c r="I812" s="35"/>
      <c r="J812" s="35"/>
      <c r="K812" s="35"/>
      <c r="L812" s="35"/>
      <c r="M812" s="36"/>
      <c r="N812" s="35"/>
      <c r="O812" s="35"/>
      <c r="P812" s="36"/>
      <c r="Q812" s="35"/>
      <c r="R812" s="35"/>
      <c r="S812" s="36"/>
      <c r="T812" s="35"/>
      <c r="U812" s="35"/>
      <c r="V812"/>
      <c r="W812"/>
      <c r="X812" s="35"/>
      <c r="Y812" s="35"/>
      <c r="Z812" s="35"/>
      <c r="AA812" s="35"/>
      <c r="AB812" s="35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  <c r="IW812"/>
      <c r="IX812"/>
    </row>
    <row r="813" spans="1:258" s="3" customFormat="1">
      <c r="A813"/>
      <c r="B813" s="1"/>
      <c r="C813"/>
      <c r="D813"/>
      <c r="E813"/>
      <c r="F813" s="35"/>
      <c r="G813" s="35"/>
      <c r="H813" s="36"/>
      <c r="I813" s="35"/>
      <c r="J813" s="35"/>
      <c r="K813" s="35"/>
      <c r="L813" s="35"/>
      <c r="M813" s="36"/>
      <c r="N813" s="35"/>
      <c r="O813" s="35"/>
      <c r="P813" s="36"/>
      <c r="Q813" s="35"/>
      <c r="R813" s="35"/>
      <c r="S813" s="36"/>
      <c r="T813" s="35"/>
      <c r="U813" s="35"/>
      <c r="V813"/>
      <c r="W813"/>
      <c r="X813" s="35"/>
      <c r="Y813" s="35"/>
      <c r="Z813" s="35"/>
      <c r="AA813" s="35"/>
      <c r="AB813" s="35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  <c r="IW813"/>
      <c r="IX813"/>
    </row>
    <row r="814" spans="1:258" s="3" customFormat="1">
      <c r="A814"/>
      <c r="B814" s="1"/>
      <c r="C814"/>
      <c r="D814"/>
      <c r="E814"/>
      <c r="F814" s="35"/>
      <c r="G814" s="35"/>
      <c r="H814" s="36"/>
      <c r="I814" s="35"/>
      <c r="J814" s="35"/>
      <c r="K814" s="35"/>
      <c r="L814" s="35"/>
      <c r="M814" s="36"/>
      <c r="N814" s="35"/>
      <c r="O814" s="35"/>
      <c r="P814" s="36"/>
      <c r="Q814" s="35"/>
      <c r="R814" s="35"/>
      <c r="S814" s="36"/>
      <c r="T814" s="35"/>
      <c r="U814" s="35"/>
      <c r="V814"/>
      <c r="W814"/>
      <c r="X814" s="35"/>
      <c r="Y814" s="35"/>
      <c r="Z814" s="35"/>
      <c r="AA814" s="35"/>
      <c r="AB814" s="35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  <c r="IW814"/>
      <c r="IX814"/>
    </row>
    <row r="815" spans="1:258" s="3" customFormat="1">
      <c r="A815"/>
      <c r="B815" s="1"/>
      <c r="C815"/>
      <c r="D815"/>
      <c r="E815"/>
      <c r="F815" s="35"/>
      <c r="G815" s="35"/>
      <c r="H815" s="36"/>
      <c r="I815" s="35"/>
      <c r="J815" s="35"/>
      <c r="K815" s="35"/>
      <c r="L815" s="35"/>
      <c r="M815" s="36"/>
      <c r="N815" s="35"/>
      <c r="O815" s="35"/>
      <c r="P815" s="36"/>
      <c r="Q815" s="35"/>
      <c r="R815" s="35"/>
      <c r="S815" s="36"/>
      <c r="T815" s="35"/>
      <c r="U815" s="35"/>
      <c r="V815"/>
      <c r="W815"/>
      <c r="X815" s="35"/>
      <c r="Y815" s="35"/>
      <c r="Z815" s="35"/>
      <c r="AA815" s="35"/>
      <c r="AB815" s="3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  <c r="IW815"/>
      <c r="IX815"/>
    </row>
    <row r="816" spans="1:258" s="3" customFormat="1">
      <c r="A816"/>
      <c r="B816" s="1"/>
      <c r="C816"/>
      <c r="D816"/>
      <c r="E816"/>
      <c r="F816" s="35"/>
      <c r="G816" s="35"/>
      <c r="H816" s="36"/>
      <c r="I816" s="35"/>
      <c r="J816" s="35"/>
      <c r="K816" s="35"/>
      <c r="L816" s="35"/>
      <c r="M816" s="36"/>
      <c r="N816" s="35"/>
      <c r="O816" s="35"/>
      <c r="P816" s="36"/>
      <c r="Q816" s="35"/>
      <c r="R816" s="35"/>
      <c r="S816" s="36"/>
      <c r="T816" s="35"/>
      <c r="U816" s="35"/>
      <c r="V816"/>
      <c r="W816"/>
      <c r="X816" s="35"/>
      <c r="Y816" s="35"/>
      <c r="Z816" s="35"/>
      <c r="AA816" s="35"/>
      <c r="AB816" s="35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  <c r="IW816"/>
      <c r="IX816"/>
    </row>
    <row r="817" spans="1:258" s="3" customFormat="1">
      <c r="A817"/>
      <c r="B817" s="1"/>
      <c r="C817"/>
      <c r="D817"/>
      <c r="E817"/>
      <c r="F817" s="35"/>
      <c r="G817" s="35"/>
      <c r="H817" s="36"/>
      <c r="I817" s="35"/>
      <c r="J817" s="35"/>
      <c r="K817" s="35"/>
      <c r="L817" s="35"/>
      <c r="M817" s="36"/>
      <c r="N817" s="35"/>
      <c r="O817" s="35"/>
      <c r="P817" s="36"/>
      <c r="Q817" s="35"/>
      <c r="R817" s="35"/>
      <c r="S817" s="36"/>
      <c r="T817" s="35"/>
      <c r="U817" s="35"/>
      <c r="V817"/>
      <c r="W817"/>
      <c r="X817" s="35"/>
      <c r="Y817" s="35"/>
      <c r="Z817" s="35"/>
      <c r="AA817" s="35"/>
      <c r="AB817" s="35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  <c r="IW817"/>
      <c r="IX817"/>
    </row>
    <row r="818" spans="1:258" s="3" customFormat="1">
      <c r="A818"/>
      <c r="B818" s="1"/>
      <c r="C818"/>
      <c r="D818"/>
      <c r="E818"/>
      <c r="F818" s="35"/>
      <c r="G818" s="35"/>
      <c r="H818" s="36"/>
      <c r="I818" s="35"/>
      <c r="J818" s="35"/>
      <c r="K818" s="35"/>
      <c r="L818" s="35"/>
      <c r="M818" s="36"/>
      <c r="N818" s="35"/>
      <c r="O818" s="35"/>
      <c r="P818" s="36"/>
      <c r="Q818" s="35"/>
      <c r="R818" s="35"/>
      <c r="S818" s="36"/>
      <c r="T818" s="35"/>
      <c r="U818" s="35"/>
      <c r="V818"/>
      <c r="W818"/>
      <c r="X818" s="35"/>
      <c r="Y818" s="35"/>
      <c r="Z818" s="35"/>
      <c r="AA818" s="35"/>
      <c r="AB818" s="35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  <c r="IW818"/>
      <c r="IX818"/>
    </row>
    <row r="819" spans="1:258" s="3" customFormat="1">
      <c r="A819"/>
      <c r="B819" s="1"/>
      <c r="C819"/>
      <c r="D819"/>
      <c r="E819"/>
      <c r="F819" s="35"/>
      <c r="G819" s="35"/>
      <c r="H819" s="36"/>
      <c r="I819" s="35"/>
      <c r="J819" s="35"/>
      <c r="K819" s="35"/>
      <c r="L819" s="35"/>
      <c r="M819" s="36"/>
      <c r="N819" s="35"/>
      <c r="O819" s="35"/>
      <c r="P819" s="36"/>
      <c r="Q819" s="35"/>
      <c r="R819" s="35"/>
      <c r="S819" s="36"/>
      <c r="T819" s="35"/>
      <c r="U819" s="35"/>
      <c r="V819"/>
      <c r="W819"/>
      <c r="X819" s="35"/>
      <c r="Y819" s="35"/>
      <c r="Z819" s="35"/>
      <c r="AA819" s="35"/>
      <c r="AB819" s="35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  <c r="IW819"/>
      <c r="IX819"/>
    </row>
    <row r="820" spans="1:258" s="3" customFormat="1">
      <c r="A820"/>
      <c r="B820" s="1"/>
      <c r="C820"/>
      <c r="D820"/>
      <c r="E820"/>
      <c r="F820" s="35"/>
      <c r="G820" s="35"/>
      <c r="H820" s="36"/>
      <c r="I820" s="35"/>
      <c r="J820" s="35"/>
      <c r="K820" s="35"/>
      <c r="L820" s="35"/>
      <c r="M820" s="36"/>
      <c r="N820" s="35"/>
      <c r="O820" s="35"/>
      <c r="P820" s="36"/>
      <c r="Q820" s="35"/>
      <c r="R820" s="35"/>
      <c r="S820" s="36"/>
      <c r="T820" s="35"/>
      <c r="U820" s="35"/>
      <c r="V820"/>
      <c r="W820"/>
      <c r="X820" s="35"/>
      <c r="Y820" s="35"/>
      <c r="Z820" s="35"/>
      <c r="AA820" s="35"/>
      <c r="AB820" s="35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  <c r="IW820"/>
      <c r="IX820"/>
    </row>
    <row r="821" spans="1:258" s="3" customFormat="1">
      <c r="A821"/>
      <c r="B821" s="1"/>
      <c r="C821"/>
      <c r="D821"/>
      <c r="E821"/>
      <c r="F821" s="35"/>
      <c r="G821" s="35"/>
      <c r="H821" s="36"/>
      <c r="I821" s="35"/>
      <c r="J821" s="35"/>
      <c r="K821" s="35"/>
      <c r="L821" s="35"/>
      <c r="M821" s="36"/>
      <c r="N821" s="35"/>
      <c r="O821" s="35"/>
      <c r="P821" s="36"/>
      <c r="Q821" s="35"/>
      <c r="R821" s="35"/>
      <c r="S821" s="36"/>
      <c r="T821" s="35"/>
      <c r="U821" s="35"/>
      <c r="V821"/>
      <c r="W821"/>
      <c r="X821" s="35"/>
      <c r="Y821" s="35"/>
      <c r="Z821" s="35"/>
      <c r="AA821" s="35"/>
      <c r="AB821" s="35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  <c r="IW821"/>
      <c r="IX821"/>
    </row>
    <row r="822" spans="1:258" s="3" customFormat="1">
      <c r="A822"/>
      <c r="B822" s="1"/>
      <c r="C822"/>
      <c r="D822"/>
      <c r="E822"/>
      <c r="F822" s="35"/>
      <c r="G822" s="35"/>
      <c r="H822" s="36"/>
      <c r="I822" s="35"/>
      <c r="J822" s="35"/>
      <c r="K822" s="35"/>
      <c r="L822" s="35"/>
      <c r="M822" s="36"/>
      <c r="N822" s="35"/>
      <c r="O822" s="35"/>
      <c r="P822" s="36"/>
      <c r="Q822" s="35"/>
      <c r="R822" s="35"/>
      <c r="S822" s="36"/>
      <c r="T822" s="35"/>
      <c r="U822" s="35"/>
      <c r="V822"/>
      <c r="W822"/>
      <c r="X822" s="35"/>
      <c r="Y822" s="35"/>
      <c r="Z822" s="35"/>
      <c r="AA822" s="35"/>
      <c r="AB822" s="35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  <c r="IW822"/>
      <c r="IX822"/>
    </row>
    <row r="823" spans="1:258" s="3" customFormat="1">
      <c r="A823"/>
      <c r="B823" s="1"/>
      <c r="C823"/>
      <c r="D823"/>
      <c r="E823"/>
      <c r="F823" s="35"/>
      <c r="G823" s="35"/>
      <c r="H823" s="36"/>
      <c r="I823" s="35"/>
      <c r="J823" s="35"/>
      <c r="K823" s="35"/>
      <c r="L823" s="35"/>
      <c r="M823" s="36"/>
      <c r="N823" s="35"/>
      <c r="O823" s="35"/>
      <c r="P823" s="36"/>
      <c r="Q823" s="35"/>
      <c r="R823" s="35"/>
      <c r="S823" s="36"/>
      <c r="T823" s="35"/>
      <c r="U823" s="35"/>
      <c r="V823"/>
      <c r="W823"/>
      <c r="X823" s="35"/>
      <c r="Y823" s="35"/>
      <c r="Z823" s="35"/>
      <c r="AA823" s="35"/>
      <c r="AB823" s="35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  <c r="IW823"/>
      <c r="IX823"/>
    </row>
    <row r="824" spans="1:258" s="3" customFormat="1">
      <c r="A824"/>
      <c r="B824" s="1"/>
      <c r="C824"/>
      <c r="D824"/>
      <c r="E824"/>
      <c r="F824" s="35"/>
      <c r="G824" s="35"/>
      <c r="H824" s="36"/>
      <c r="I824" s="35"/>
      <c r="J824" s="35"/>
      <c r="K824" s="35"/>
      <c r="L824" s="35"/>
      <c r="M824" s="36"/>
      <c r="N824" s="35"/>
      <c r="O824" s="35"/>
      <c r="P824" s="36"/>
      <c r="Q824" s="35"/>
      <c r="R824" s="35"/>
      <c r="S824" s="36"/>
      <c r="T824" s="35"/>
      <c r="U824" s="35"/>
      <c r="V824"/>
      <c r="W824"/>
      <c r="X824" s="35"/>
      <c r="Y824" s="35"/>
      <c r="Z824" s="35"/>
      <c r="AA824" s="35"/>
      <c r="AB824" s="35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  <c r="IW824"/>
      <c r="IX824"/>
    </row>
    <row r="825" spans="1:258" s="3" customFormat="1">
      <c r="A825"/>
      <c r="B825" s="1"/>
      <c r="C825"/>
      <c r="D825"/>
      <c r="E825"/>
      <c r="F825" s="35"/>
      <c r="G825" s="35"/>
      <c r="H825" s="36"/>
      <c r="I825" s="35"/>
      <c r="J825" s="35"/>
      <c r="K825" s="35"/>
      <c r="L825" s="35"/>
      <c r="M825" s="36"/>
      <c r="N825" s="35"/>
      <c r="O825" s="35"/>
      <c r="P825" s="36"/>
      <c r="Q825" s="35"/>
      <c r="R825" s="35"/>
      <c r="S825" s="36"/>
      <c r="T825" s="35"/>
      <c r="U825" s="35"/>
      <c r="V825"/>
      <c r="W825"/>
      <c r="X825" s="35"/>
      <c r="Y825" s="35"/>
      <c r="Z825" s="35"/>
      <c r="AA825" s="35"/>
      <c r="AB825" s="3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  <c r="IW825"/>
      <c r="IX825"/>
    </row>
    <row r="826" spans="1:258" s="3" customFormat="1">
      <c r="A826"/>
      <c r="B826" s="1"/>
      <c r="C826"/>
      <c r="D826"/>
      <c r="E826"/>
      <c r="F826" s="35"/>
      <c r="G826" s="35"/>
      <c r="H826" s="36"/>
      <c r="I826" s="35"/>
      <c r="J826" s="35"/>
      <c r="K826" s="35"/>
      <c r="L826" s="35"/>
      <c r="M826" s="36"/>
      <c r="N826" s="35"/>
      <c r="O826" s="35"/>
      <c r="P826" s="36"/>
      <c r="Q826" s="35"/>
      <c r="R826" s="35"/>
      <c r="S826" s="36"/>
      <c r="T826" s="35"/>
      <c r="U826" s="35"/>
      <c r="V826"/>
      <c r="W826"/>
      <c r="X826" s="35"/>
      <c r="Y826" s="35"/>
      <c r="Z826" s="35"/>
      <c r="AA826" s="35"/>
      <c r="AB826" s="35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  <c r="IW826"/>
      <c r="IX826"/>
    </row>
    <row r="827" spans="1:258" s="3" customFormat="1">
      <c r="A827"/>
      <c r="B827" s="1"/>
      <c r="C827"/>
      <c r="D827"/>
      <c r="E827"/>
      <c r="F827" s="35"/>
      <c r="G827" s="35"/>
      <c r="H827" s="36"/>
      <c r="I827" s="35"/>
      <c r="J827" s="35"/>
      <c r="K827" s="35"/>
      <c r="L827" s="35"/>
      <c r="M827" s="36"/>
      <c r="N827" s="35"/>
      <c r="O827" s="35"/>
      <c r="P827" s="36"/>
      <c r="Q827" s="35"/>
      <c r="R827" s="35"/>
      <c r="S827" s="36"/>
      <c r="T827" s="35"/>
      <c r="U827" s="35"/>
      <c r="V827"/>
      <c r="W827"/>
      <c r="X827" s="35"/>
      <c r="Y827" s="35"/>
      <c r="Z827" s="35"/>
      <c r="AA827" s="35"/>
      <c r="AB827" s="35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  <c r="IW827"/>
      <c r="IX827"/>
    </row>
    <row r="828" spans="1:258" s="3" customFormat="1">
      <c r="A828"/>
      <c r="B828" s="1"/>
      <c r="C828"/>
      <c r="D828"/>
      <c r="E828"/>
      <c r="F828" s="35"/>
      <c r="G828" s="35"/>
      <c r="H828" s="36"/>
      <c r="I828" s="35"/>
      <c r="J828" s="35"/>
      <c r="K828" s="35"/>
      <c r="L828" s="35"/>
      <c r="M828" s="36"/>
      <c r="N828" s="35"/>
      <c r="O828" s="35"/>
      <c r="P828" s="36"/>
      <c r="Q828" s="35"/>
      <c r="R828" s="35"/>
      <c r="S828" s="36"/>
      <c r="T828" s="35"/>
      <c r="U828" s="35"/>
      <c r="V828"/>
      <c r="W828"/>
      <c r="X828" s="35"/>
      <c r="Y828" s="35"/>
      <c r="Z828" s="35"/>
      <c r="AA828" s="35"/>
      <c r="AB828" s="35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  <c r="IW828"/>
      <c r="IX828"/>
    </row>
    <row r="829" spans="1:258" s="3" customFormat="1">
      <c r="A829"/>
      <c r="B829" s="1"/>
      <c r="C829"/>
      <c r="D829"/>
      <c r="E829"/>
      <c r="F829" s="35"/>
      <c r="G829" s="35"/>
      <c r="H829" s="36"/>
      <c r="I829" s="35"/>
      <c r="J829" s="35"/>
      <c r="K829" s="35"/>
      <c r="L829" s="35"/>
      <c r="M829" s="36"/>
      <c r="N829" s="35"/>
      <c r="O829" s="35"/>
      <c r="P829" s="36"/>
      <c r="Q829" s="35"/>
      <c r="R829" s="35"/>
      <c r="S829" s="36"/>
      <c r="T829" s="35"/>
      <c r="U829" s="35"/>
      <c r="V829"/>
      <c r="W829"/>
      <c r="X829" s="35"/>
      <c r="Y829" s="35"/>
      <c r="Z829" s="35"/>
      <c r="AA829" s="35"/>
      <c r="AB829" s="35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  <c r="IW829"/>
      <c r="IX829"/>
    </row>
    <row r="830" spans="1:258" s="3" customFormat="1">
      <c r="A830"/>
      <c r="B830" s="1"/>
      <c r="C830"/>
      <c r="D830"/>
      <c r="E830"/>
      <c r="F830" s="35"/>
      <c r="G830" s="35"/>
      <c r="H830" s="36"/>
      <c r="I830" s="35"/>
      <c r="J830" s="35"/>
      <c r="K830" s="35"/>
      <c r="L830" s="35"/>
      <c r="M830" s="36"/>
      <c r="N830" s="35"/>
      <c r="O830" s="35"/>
      <c r="P830" s="36"/>
      <c r="Q830" s="35"/>
      <c r="R830" s="35"/>
      <c r="S830" s="36"/>
      <c r="T830" s="35"/>
      <c r="U830" s="35"/>
      <c r="V830"/>
      <c r="W830"/>
      <c r="X830" s="35"/>
      <c r="Y830" s="35"/>
      <c r="Z830" s="35"/>
      <c r="AA830" s="35"/>
      <c r="AB830" s="35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  <c r="IW830"/>
      <c r="IX830"/>
    </row>
    <row r="831" spans="1:258" s="3" customFormat="1">
      <c r="A831"/>
      <c r="B831" s="1"/>
      <c r="C831"/>
      <c r="D831"/>
      <c r="E831"/>
      <c r="F831" s="35"/>
      <c r="G831" s="35"/>
      <c r="H831" s="36"/>
      <c r="I831" s="35"/>
      <c r="J831" s="35"/>
      <c r="K831" s="35"/>
      <c r="L831" s="35"/>
      <c r="M831" s="36"/>
      <c r="N831" s="35"/>
      <c r="O831" s="35"/>
      <c r="P831" s="36"/>
      <c r="Q831" s="35"/>
      <c r="R831" s="35"/>
      <c r="S831" s="36"/>
      <c r="T831" s="35"/>
      <c r="U831" s="35"/>
      <c r="V831"/>
      <c r="W831"/>
      <c r="X831" s="35"/>
      <c r="Y831" s="35"/>
      <c r="Z831" s="35"/>
      <c r="AA831" s="35"/>
      <c r="AB831" s="35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  <c r="IW831"/>
      <c r="IX831"/>
    </row>
    <row r="832" spans="1:258" s="3" customFormat="1">
      <c r="A832"/>
      <c r="B832" s="1"/>
      <c r="C832"/>
      <c r="D832"/>
      <c r="E832"/>
      <c r="F832" s="35"/>
      <c r="G832" s="35"/>
      <c r="H832" s="36"/>
      <c r="I832" s="35"/>
      <c r="J832" s="35"/>
      <c r="K832" s="35"/>
      <c r="L832" s="35"/>
      <c r="M832" s="36"/>
      <c r="N832" s="35"/>
      <c r="O832" s="35"/>
      <c r="P832" s="36"/>
      <c r="Q832" s="35"/>
      <c r="R832" s="35"/>
      <c r="S832" s="36"/>
      <c r="T832" s="35"/>
      <c r="U832" s="35"/>
      <c r="V832"/>
      <c r="W832"/>
      <c r="X832" s="35"/>
      <c r="Y832" s="35"/>
      <c r="Z832" s="35"/>
      <c r="AA832" s="35"/>
      <c r="AB832" s="35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  <c r="IW832"/>
      <c r="IX832"/>
    </row>
    <row r="833" spans="1:258" s="3" customFormat="1">
      <c r="A833"/>
      <c r="B833" s="1"/>
      <c r="C833"/>
      <c r="D833"/>
      <c r="E833"/>
      <c r="F833" s="35"/>
      <c r="G833" s="35"/>
      <c r="H833" s="36"/>
      <c r="I833" s="35"/>
      <c r="J833" s="35"/>
      <c r="K833" s="35"/>
      <c r="L833" s="35"/>
      <c r="M833" s="36"/>
      <c r="N833" s="35"/>
      <c r="O833" s="35"/>
      <c r="P833" s="36"/>
      <c r="Q833" s="35"/>
      <c r="R833" s="35"/>
      <c r="S833" s="36"/>
      <c r="T833" s="35"/>
      <c r="U833" s="35"/>
      <c r="V833"/>
      <c r="W833"/>
      <c r="X833" s="35"/>
      <c r="Y833" s="35"/>
      <c r="Z833" s="35"/>
      <c r="AA833" s="35"/>
      <c r="AB833" s="35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  <c r="IW833"/>
      <c r="IX833"/>
    </row>
    <row r="834" spans="1:258" s="3" customFormat="1">
      <c r="A834"/>
      <c r="B834" s="1"/>
      <c r="C834"/>
      <c r="D834"/>
      <c r="E834"/>
      <c r="F834" s="35"/>
      <c r="G834" s="35"/>
      <c r="H834" s="36"/>
      <c r="I834" s="35"/>
      <c r="J834" s="35"/>
      <c r="K834" s="35"/>
      <c r="L834" s="35"/>
      <c r="M834" s="36"/>
      <c r="N834" s="35"/>
      <c r="O834" s="35"/>
      <c r="P834" s="36"/>
      <c r="Q834" s="35"/>
      <c r="R834" s="35"/>
      <c r="S834" s="36"/>
      <c r="T834" s="35"/>
      <c r="U834" s="35"/>
      <c r="V834"/>
      <c r="W834"/>
      <c r="X834" s="35"/>
      <c r="Y834" s="35"/>
      <c r="Z834" s="35"/>
      <c r="AA834" s="35"/>
      <c r="AB834" s="35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  <c r="IW834"/>
      <c r="IX834"/>
    </row>
    <row r="835" spans="1:258" s="3" customFormat="1">
      <c r="A835"/>
      <c r="B835" s="1"/>
      <c r="C835"/>
      <c r="D835"/>
      <c r="E835"/>
      <c r="F835" s="35"/>
      <c r="G835" s="35"/>
      <c r="H835" s="36"/>
      <c r="I835" s="35"/>
      <c r="J835" s="35"/>
      <c r="K835" s="35"/>
      <c r="L835" s="35"/>
      <c r="M835" s="36"/>
      <c r="N835" s="35"/>
      <c r="O835" s="35"/>
      <c r="P835" s="36"/>
      <c r="Q835" s="35"/>
      <c r="R835" s="35"/>
      <c r="S835" s="36"/>
      <c r="T835" s="35"/>
      <c r="U835" s="35"/>
      <c r="V835"/>
      <c r="W835"/>
      <c r="X835" s="35"/>
      <c r="Y835" s="35"/>
      <c r="Z835" s="35"/>
      <c r="AA835" s="35"/>
      <c r="AB835" s="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  <c r="IW835"/>
      <c r="IX835"/>
    </row>
    <row r="836" spans="1:258" s="3" customFormat="1">
      <c r="A836"/>
      <c r="B836" s="1"/>
      <c r="C836"/>
      <c r="D836"/>
      <c r="E836"/>
      <c r="F836" s="35"/>
      <c r="G836" s="35"/>
      <c r="H836" s="36"/>
      <c r="I836" s="35"/>
      <c r="J836" s="35"/>
      <c r="K836" s="35"/>
      <c r="L836" s="35"/>
      <c r="M836" s="36"/>
      <c r="N836" s="35"/>
      <c r="O836" s="35"/>
      <c r="P836" s="36"/>
      <c r="Q836" s="35"/>
      <c r="R836" s="35"/>
      <c r="S836" s="36"/>
      <c r="T836" s="35"/>
      <c r="U836" s="35"/>
      <c r="V836"/>
      <c r="W836"/>
      <c r="X836" s="35"/>
      <c r="Y836" s="35"/>
      <c r="Z836" s="35"/>
      <c r="AA836" s="35"/>
      <c r="AB836" s="35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  <c r="IW836"/>
      <c r="IX836"/>
    </row>
    <row r="837" spans="1:258" s="3" customFormat="1">
      <c r="A837"/>
      <c r="B837" s="1"/>
      <c r="C837"/>
      <c r="D837"/>
      <c r="E837"/>
      <c r="F837" s="35"/>
      <c r="G837" s="35"/>
      <c r="H837" s="36"/>
      <c r="I837" s="35"/>
      <c r="J837" s="35"/>
      <c r="K837" s="35"/>
      <c r="L837" s="35"/>
      <c r="M837" s="36"/>
      <c r="N837" s="35"/>
      <c r="O837" s="35"/>
      <c r="P837" s="36"/>
      <c r="Q837" s="35"/>
      <c r="R837" s="35"/>
      <c r="S837" s="36"/>
      <c r="T837" s="35"/>
      <c r="U837" s="35"/>
      <c r="V837"/>
      <c r="W837"/>
      <c r="X837" s="35"/>
      <c r="Y837" s="35"/>
      <c r="Z837" s="35"/>
      <c r="AA837" s="35"/>
      <c r="AB837" s="35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  <c r="IW837"/>
      <c r="IX837"/>
    </row>
    <row r="838" spans="1:258" s="3" customFormat="1">
      <c r="A838"/>
      <c r="B838" s="1"/>
      <c r="C838"/>
      <c r="D838"/>
      <c r="E838"/>
      <c r="F838" s="35"/>
      <c r="G838" s="35"/>
      <c r="H838" s="36"/>
      <c r="I838" s="35"/>
      <c r="J838" s="35"/>
      <c r="K838" s="35"/>
      <c r="L838" s="35"/>
      <c r="M838" s="36"/>
      <c r="N838" s="35"/>
      <c r="O838" s="35"/>
      <c r="P838" s="36"/>
      <c r="Q838" s="35"/>
      <c r="R838" s="35"/>
      <c r="S838" s="36"/>
      <c r="T838" s="35"/>
      <c r="U838" s="35"/>
      <c r="V838"/>
      <c r="W838"/>
      <c r="X838" s="35"/>
      <c r="Y838" s="35"/>
      <c r="Z838" s="35"/>
      <c r="AA838" s="35"/>
      <c r="AB838" s="35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  <c r="IW838"/>
      <c r="IX838"/>
    </row>
    <row r="839" spans="1:258" s="3" customFormat="1">
      <c r="A839"/>
      <c r="B839" s="1"/>
      <c r="C839"/>
      <c r="D839"/>
      <c r="E839"/>
      <c r="F839" s="35"/>
      <c r="G839" s="35"/>
      <c r="H839" s="36"/>
      <c r="I839" s="35"/>
      <c r="J839" s="35"/>
      <c r="K839" s="35"/>
      <c r="L839" s="35"/>
      <c r="M839" s="36"/>
      <c r="N839" s="35"/>
      <c r="O839" s="35"/>
      <c r="P839" s="36"/>
      <c r="Q839" s="35"/>
      <c r="R839" s="35"/>
      <c r="S839" s="36"/>
      <c r="T839" s="35"/>
      <c r="U839" s="35"/>
      <c r="V839"/>
      <c r="W839"/>
      <c r="X839" s="35"/>
      <c r="Y839" s="35"/>
      <c r="Z839" s="35"/>
      <c r="AA839" s="35"/>
      <c r="AB839" s="35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  <c r="IW839"/>
      <c r="IX839"/>
    </row>
    <row r="840" spans="1:258" s="3" customFormat="1">
      <c r="A840"/>
      <c r="B840" s="1"/>
      <c r="C840"/>
      <c r="D840"/>
      <c r="E840"/>
      <c r="F840" s="35"/>
      <c r="G840" s="35"/>
      <c r="H840" s="36"/>
      <c r="I840" s="35"/>
      <c r="J840" s="35"/>
      <c r="K840" s="35"/>
      <c r="L840" s="35"/>
      <c r="M840" s="36"/>
      <c r="N840" s="35"/>
      <c r="O840" s="35"/>
      <c r="P840" s="36"/>
      <c r="Q840" s="35"/>
      <c r="R840" s="35"/>
      <c r="S840" s="36"/>
      <c r="T840" s="35"/>
      <c r="U840" s="35"/>
      <c r="V840"/>
      <c r="W840"/>
      <c r="X840" s="35"/>
      <c r="Y840" s="35"/>
      <c r="Z840" s="35"/>
      <c r="AA840" s="35"/>
      <c r="AB840" s="35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  <c r="IW840"/>
      <c r="IX840"/>
    </row>
    <row r="841" spans="1:258" s="3" customFormat="1">
      <c r="A841"/>
      <c r="B841" s="1"/>
      <c r="C841"/>
      <c r="D841"/>
      <c r="E841"/>
      <c r="F841" s="35"/>
      <c r="G841" s="35"/>
      <c r="H841" s="36"/>
      <c r="I841" s="35"/>
      <c r="J841" s="35"/>
      <c r="K841" s="35"/>
      <c r="L841" s="35"/>
      <c r="M841" s="36"/>
      <c r="N841" s="35"/>
      <c r="O841" s="35"/>
      <c r="P841" s="36"/>
      <c r="Q841" s="35"/>
      <c r="R841" s="35"/>
      <c r="S841" s="36"/>
      <c r="T841" s="35"/>
      <c r="U841" s="35"/>
      <c r="V841"/>
      <c r="W841"/>
      <c r="X841" s="35"/>
      <c r="Y841" s="35"/>
      <c r="Z841" s="35"/>
      <c r="AA841" s="35"/>
      <c r="AB841" s="35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  <c r="IW841"/>
      <c r="IX841"/>
    </row>
    <row r="842" spans="1:258" s="3" customFormat="1">
      <c r="A842"/>
      <c r="B842" s="1"/>
      <c r="C842"/>
      <c r="D842"/>
      <c r="E842"/>
      <c r="F842" s="35"/>
      <c r="G842" s="35"/>
      <c r="H842" s="36"/>
      <c r="I842" s="35"/>
      <c r="J842" s="35"/>
      <c r="K842" s="35"/>
      <c r="L842" s="35"/>
      <c r="M842" s="36"/>
      <c r="N842" s="35"/>
      <c r="O842" s="35"/>
      <c r="P842" s="36"/>
      <c r="Q842" s="35"/>
      <c r="R842" s="35"/>
      <c r="S842" s="36"/>
      <c r="T842" s="35"/>
      <c r="U842" s="35"/>
      <c r="V842"/>
      <c r="W842"/>
      <c r="X842" s="35"/>
      <c r="Y842" s="35"/>
      <c r="Z842" s="35"/>
      <c r="AA842" s="35"/>
      <c r="AB842" s="35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  <c r="IW842"/>
      <c r="IX842"/>
    </row>
    <row r="843" spans="1:258" s="3" customFormat="1">
      <c r="A843"/>
      <c r="B843" s="1"/>
      <c r="C843"/>
      <c r="D843"/>
      <c r="E843"/>
      <c r="F843" s="35"/>
      <c r="G843" s="35"/>
      <c r="H843" s="36"/>
      <c r="I843" s="35"/>
      <c r="J843" s="35"/>
      <c r="K843" s="35"/>
      <c r="L843" s="35"/>
      <c r="M843" s="36"/>
      <c r="N843" s="35"/>
      <c r="O843" s="35"/>
      <c r="P843" s="36"/>
      <c r="Q843" s="35"/>
      <c r="R843" s="35"/>
      <c r="S843" s="36"/>
      <c r="T843" s="35"/>
      <c r="U843" s="35"/>
      <c r="V843"/>
      <c r="W843"/>
      <c r="X843" s="35"/>
      <c r="Y843" s="35"/>
      <c r="Z843" s="35"/>
      <c r="AA843" s="35"/>
      <c r="AB843" s="35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  <c r="IW843"/>
      <c r="IX843"/>
    </row>
    <row r="844" spans="1:258" s="3" customFormat="1">
      <c r="A844"/>
      <c r="B844" s="1"/>
      <c r="C844"/>
      <c r="D844"/>
      <c r="E844"/>
      <c r="F844" s="35"/>
      <c r="G844" s="35"/>
      <c r="H844" s="36"/>
      <c r="I844" s="35"/>
      <c r="J844" s="35"/>
      <c r="K844" s="35"/>
      <c r="L844" s="35"/>
      <c r="M844" s="36"/>
      <c r="N844" s="35"/>
      <c r="O844" s="35"/>
      <c r="P844" s="36"/>
      <c r="Q844" s="35"/>
      <c r="R844" s="35"/>
      <c r="S844" s="36"/>
      <c r="T844" s="35"/>
      <c r="U844" s="35"/>
      <c r="V844"/>
      <c r="W844"/>
      <c r="X844" s="35"/>
      <c r="Y844" s="35"/>
      <c r="Z844" s="35"/>
      <c r="AA844" s="35"/>
      <c r="AB844" s="35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  <c r="IW844"/>
      <c r="IX844"/>
    </row>
    <row r="845" spans="1:258" s="3" customFormat="1">
      <c r="A845"/>
      <c r="B845" s="1"/>
      <c r="C845"/>
      <c r="D845"/>
      <c r="E845"/>
      <c r="F845" s="35"/>
      <c r="G845" s="35"/>
      <c r="H845" s="36"/>
      <c r="I845" s="35"/>
      <c r="J845" s="35"/>
      <c r="K845" s="35"/>
      <c r="L845" s="35"/>
      <c r="M845" s="36"/>
      <c r="N845" s="35"/>
      <c r="O845" s="35"/>
      <c r="P845" s="36"/>
      <c r="Q845" s="35"/>
      <c r="R845" s="35"/>
      <c r="S845" s="36"/>
      <c r="T845" s="35"/>
      <c r="U845" s="35"/>
      <c r="V845"/>
      <c r="W845"/>
      <c r="X845" s="35"/>
      <c r="Y845" s="35"/>
      <c r="Z845" s="35"/>
      <c r="AA845" s="35"/>
      <c r="AB845" s="3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  <c r="IW845"/>
      <c r="IX845"/>
    </row>
    <row r="846" spans="1:258" s="3" customFormat="1">
      <c r="A846"/>
      <c r="B846" s="1"/>
      <c r="C846"/>
      <c r="D846"/>
      <c r="E846"/>
      <c r="F846" s="35"/>
      <c r="G846" s="35"/>
      <c r="H846" s="36"/>
      <c r="I846" s="35"/>
      <c r="J846" s="35"/>
      <c r="K846" s="35"/>
      <c r="L846" s="35"/>
      <c r="M846" s="36"/>
      <c r="N846" s="35"/>
      <c r="O846" s="35"/>
      <c r="P846" s="36"/>
      <c r="Q846" s="35"/>
      <c r="R846" s="35"/>
      <c r="S846" s="36"/>
      <c r="T846" s="35"/>
      <c r="U846" s="35"/>
      <c r="V846"/>
      <c r="W846"/>
      <c r="X846" s="35"/>
      <c r="Y846" s="35"/>
      <c r="Z846" s="35"/>
      <c r="AA846" s="35"/>
      <c r="AB846" s="35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  <c r="IW846"/>
      <c r="IX846"/>
    </row>
    <row r="847" spans="1:258" s="3" customFormat="1">
      <c r="A847"/>
      <c r="B847" s="1"/>
      <c r="C847"/>
      <c r="D847"/>
      <c r="E847"/>
      <c r="F847" s="35"/>
      <c r="G847" s="35"/>
      <c r="H847" s="36"/>
      <c r="I847" s="35"/>
      <c r="J847" s="35"/>
      <c r="K847" s="35"/>
      <c r="L847" s="35"/>
      <c r="M847" s="36"/>
      <c r="N847" s="35"/>
      <c r="O847" s="35"/>
      <c r="P847" s="36"/>
      <c r="Q847" s="35"/>
      <c r="R847" s="35"/>
      <c r="S847" s="36"/>
      <c r="T847" s="35"/>
      <c r="U847" s="35"/>
      <c r="V847"/>
      <c r="W847"/>
      <c r="X847" s="35"/>
      <c r="Y847" s="35"/>
      <c r="Z847" s="35"/>
      <c r="AA847" s="35"/>
      <c r="AB847" s="35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  <c r="IW847"/>
      <c r="IX847"/>
    </row>
    <row r="848" spans="1:258" s="3" customFormat="1">
      <c r="A848"/>
      <c r="B848" s="1"/>
      <c r="C848"/>
      <c r="D848"/>
      <c r="E848"/>
      <c r="F848" s="35"/>
      <c r="G848" s="35"/>
      <c r="H848" s="36"/>
      <c r="I848" s="35"/>
      <c r="J848" s="35"/>
      <c r="K848" s="35"/>
      <c r="L848" s="35"/>
      <c r="M848" s="36"/>
      <c r="N848" s="35"/>
      <c r="O848" s="35"/>
      <c r="P848" s="36"/>
      <c r="Q848" s="35"/>
      <c r="R848" s="35"/>
      <c r="S848" s="36"/>
      <c r="T848" s="35"/>
      <c r="U848" s="35"/>
      <c r="V848"/>
      <c r="W848"/>
      <c r="X848" s="35"/>
      <c r="Y848" s="35"/>
      <c r="Z848" s="35"/>
      <c r="AA848" s="35"/>
      <c r="AB848" s="35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  <c r="IW848"/>
      <c r="IX848"/>
    </row>
    <row r="849" spans="1:258" s="3" customFormat="1">
      <c r="A849"/>
      <c r="B849" s="1"/>
      <c r="C849"/>
      <c r="D849"/>
      <c r="E849"/>
      <c r="F849" s="35"/>
      <c r="G849" s="35"/>
      <c r="H849" s="36"/>
      <c r="I849" s="35"/>
      <c r="J849" s="35"/>
      <c r="K849" s="35"/>
      <c r="L849" s="35"/>
      <c r="M849" s="36"/>
      <c r="N849" s="35"/>
      <c r="O849" s="35"/>
      <c r="P849" s="36"/>
      <c r="Q849" s="35"/>
      <c r="R849" s="35"/>
      <c r="S849" s="36"/>
      <c r="T849" s="35"/>
      <c r="U849" s="35"/>
      <c r="V849"/>
      <c r="W849"/>
      <c r="X849" s="35"/>
      <c r="Y849" s="35"/>
      <c r="Z849" s="35"/>
      <c r="AA849" s="35"/>
      <c r="AB849" s="35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  <c r="IW849"/>
      <c r="IX849"/>
    </row>
    <row r="850" spans="1:258" s="3" customFormat="1">
      <c r="A850"/>
      <c r="B850" s="1"/>
      <c r="C850"/>
      <c r="D850"/>
      <c r="E850"/>
      <c r="F850" s="35"/>
      <c r="G850" s="35"/>
      <c r="H850" s="36"/>
      <c r="I850" s="35"/>
      <c r="J850" s="35"/>
      <c r="K850" s="35"/>
      <c r="L850" s="35"/>
      <c r="M850" s="36"/>
      <c r="N850" s="35"/>
      <c r="O850" s="35"/>
      <c r="P850" s="36"/>
      <c r="Q850" s="35"/>
      <c r="R850" s="35"/>
      <c r="S850" s="36"/>
      <c r="T850" s="35"/>
      <c r="U850" s="35"/>
      <c r="V850"/>
      <c r="W850"/>
      <c r="X850" s="35"/>
      <c r="Y850" s="35"/>
      <c r="Z850" s="35"/>
      <c r="AA850" s="35"/>
      <c r="AB850" s="35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  <c r="IW850"/>
      <c r="IX850"/>
    </row>
    <row r="851" spans="1:258" s="3" customFormat="1">
      <c r="A851"/>
      <c r="B851" s="1"/>
      <c r="C851"/>
      <c r="D851"/>
      <c r="E851"/>
      <c r="F851" s="35"/>
      <c r="G851" s="35"/>
      <c r="H851" s="36"/>
      <c r="I851" s="35"/>
      <c r="J851" s="35"/>
      <c r="K851" s="35"/>
      <c r="L851" s="35"/>
      <c r="M851" s="36"/>
      <c r="N851" s="35"/>
      <c r="O851" s="35"/>
      <c r="P851" s="36"/>
      <c r="Q851" s="35"/>
      <c r="R851" s="35"/>
      <c r="S851" s="36"/>
      <c r="T851" s="35"/>
      <c r="U851" s="35"/>
      <c r="V851"/>
      <c r="W851"/>
      <c r="X851" s="35"/>
      <c r="Y851" s="35"/>
      <c r="Z851" s="35"/>
      <c r="AA851" s="35"/>
      <c r="AB851" s="35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  <c r="IW851"/>
      <c r="IX851"/>
    </row>
    <row r="852" spans="1:258" s="3" customFormat="1">
      <c r="A852"/>
      <c r="B852" s="1"/>
      <c r="C852"/>
      <c r="D852"/>
      <c r="E852"/>
      <c r="F852" s="35"/>
      <c r="G852" s="35"/>
      <c r="H852" s="36"/>
      <c r="I852" s="35"/>
      <c r="J852" s="35"/>
      <c r="K852" s="35"/>
      <c r="L852" s="35"/>
      <c r="M852" s="36"/>
      <c r="N852" s="35"/>
      <c r="O852" s="35"/>
      <c r="P852" s="36"/>
      <c r="Q852" s="35"/>
      <c r="R852" s="35"/>
      <c r="S852" s="36"/>
      <c r="T852" s="35"/>
      <c r="U852" s="35"/>
      <c r="V852"/>
      <c r="W852"/>
      <c r="X852" s="35"/>
      <c r="Y852" s="35"/>
      <c r="Z852" s="35"/>
      <c r="AA852" s="35"/>
      <c r="AB852" s="35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  <c r="IW852"/>
      <c r="IX852"/>
    </row>
    <row r="853" spans="1:258" s="3" customFormat="1">
      <c r="A853"/>
      <c r="B853" s="1"/>
      <c r="C853"/>
      <c r="D853"/>
      <c r="E853"/>
      <c r="F853" s="35"/>
      <c r="G853" s="35"/>
      <c r="H853" s="36"/>
      <c r="I853" s="35"/>
      <c r="J853" s="35"/>
      <c r="K853" s="35"/>
      <c r="L853" s="35"/>
      <c r="M853" s="36"/>
      <c r="N853" s="35"/>
      <c r="O853" s="35"/>
      <c r="P853" s="36"/>
      <c r="Q853" s="35"/>
      <c r="R853" s="35"/>
      <c r="S853" s="36"/>
      <c r="T853" s="35"/>
      <c r="U853" s="35"/>
      <c r="V853"/>
      <c r="W853"/>
      <c r="X853" s="35"/>
      <c r="Y853" s="35"/>
      <c r="Z853" s="35"/>
      <c r="AA853" s="35"/>
      <c r="AB853" s="35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  <c r="IW853"/>
      <c r="IX853"/>
    </row>
    <row r="854" spans="1:258" s="3" customFormat="1">
      <c r="A854"/>
      <c r="B854" s="1"/>
      <c r="C854"/>
      <c r="D854"/>
      <c r="E854"/>
      <c r="F854" s="35"/>
      <c r="G854" s="35"/>
      <c r="H854" s="36"/>
      <c r="I854" s="35"/>
      <c r="J854" s="35"/>
      <c r="K854" s="35"/>
      <c r="L854" s="35"/>
      <c r="M854" s="36"/>
      <c r="N854" s="35"/>
      <c r="O854" s="35"/>
      <c r="P854" s="36"/>
      <c r="Q854" s="35"/>
      <c r="R854" s="35"/>
      <c r="S854" s="36"/>
      <c r="T854" s="35"/>
      <c r="U854" s="35"/>
      <c r="V854"/>
      <c r="W854"/>
      <c r="X854" s="35"/>
      <c r="Y854" s="35"/>
      <c r="Z854" s="35"/>
      <c r="AA854" s="35"/>
      <c r="AB854" s="35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  <c r="IW854"/>
      <c r="IX854"/>
    </row>
    <row r="855" spans="1:258" s="3" customFormat="1">
      <c r="A855"/>
      <c r="B855" s="1"/>
      <c r="C855"/>
      <c r="D855"/>
      <c r="E855"/>
      <c r="F855" s="35"/>
      <c r="G855" s="35"/>
      <c r="H855" s="36"/>
      <c r="I855" s="35"/>
      <c r="J855" s="35"/>
      <c r="K855" s="35"/>
      <c r="L855" s="35"/>
      <c r="M855" s="36"/>
      <c r="N855" s="35"/>
      <c r="O855" s="35"/>
      <c r="P855" s="36"/>
      <c r="Q855" s="35"/>
      <c r="R855" s="35"/>
      <c r="S855" s="36"/>
      <c r="T855" s="35"/>
      <c r="U855" s="35"/>
      <c r="V855"/>
      <c r="W855"/>
      <c r="X855" s="35"/>
      <c r="Y855" s="35"/>
      <c r="Z855" s="35"/>
      <c r="AA855" s="35"/>
      <c r="AB855" s="3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  <c r="IW855"/>
      <c r="IX855"/>
    </row>
    <row r="856" spans="1:258" s="3" customFormat="1">
      <c r="A856"/>
      <c r="B856" s="1"/>
      <c r="C856"/>
      <c r="D856"/>
      <c r="E856"/>
      <c r="F856" s="35"/>
      <c r="G856" s="35"/>
      <c r="H856" s="36"/>
      <c r="I856" s="35"/>
      <c r="J856" s="35"/>
      <c r="K856" s="35"/>
      <c r="L856" s="35"/>
      <c r="M856" s="36"/>
      <c r="N856" s="35"/>
      <c r="O856" s="35"/>
      <c r="P856" s="36"/>
      <c r="Q856" s="35"/>
      <c r="R856" s="35"/>
      <c r="S856" s="36"/>
      <c r="T856" s="35"/>
      <c r="U856" s="35"/>
      <c r="V856"/>
      <c r="W856"/>
      <c r="X856" s="35"/>
      <c r="Y856" s="35"/>
      <c r="Z856" s="35"/>
      <c r="AA856" s="35"/>
      <c r="AB856" s="35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  <c r="IW856"/>
      <c r="IX856"/>
    </row>
    <row r="857" spans="1:258" s="3" customFormat="1">
      <c r="A857"/>
      <c r="B857" s="1"/>
      <c r="C857"/>
      <c r="D857"/>
      <c r="E857"/>
      <c r="F857" s="35"/>
      <c r="G857" s="35"/>
      <c r="H857" s="36"/>
      <c r="I857" s="35"/>
      <c r="J857" s="35"/>
      <c r="K857" s="35"/>
      <c r="L857" s="35"/>
      <c r="M857" s="36"/>
      <c r="N857" s="35"/>
      <c r="O857" s="35"/>
      <c r="P857" s="36"/>
      <c r="Q857" s="35"/>
      <c r="R857" s="35"/>
      <c r="S857" s="36"/>
      <c r="T857" s="35"/>
      <c r="U857" s="35"/>
      <c r="V857"/>
      <c r="W857"/>
      <c r="X857" s="35"/>
      <c r="Y857" s="35"/>
      <c r="Z857" s="35"/>
      <c r="AA857" s="35"/>
      <c r="AB857" s="35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  <c r="IW857"/>
      <c r="IX857"/>
    </row>
    <row r="858" spans="1:258" s="3" customFormat="1">
      <c r="A858"/>
      <c r="B858" s="1"/>
      <c r="C858"/>
      <c r="D858"/>
      <c r="E858"/>
      <c r="F858" s="35"/>
      <c r="G858" s="35"/>
      <c r="H858" s="36"/>
      <c r="I858" s="35"/>
      <c r="J858" s="35"/>
      <c r="K858" s="35"/>
      <c r="L858" s="35"/>
      <c r="M858" s="36"/>
      <c r="N858" s="35"/>
      <c r="O858" s="35"/>
      <c r="P858" s="36"/>
      <c r="Q858" s="35"/>
      <c r="R858" s="35"/>
      <c r="S858" s="36"/>
      <c r="T858" s="35"/>
      <c r="U858" s="35"/>
      <c r="V858"/>
      <c r="W858"/>
      <c r="X858" s="35"/>
      <c r="Y858" s="35"/>
      <c r="Z858" s="35"/>
      <c r="AA858" s="35"/>
      <c r="AB858" s="35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  <c r="IW858"/>
      <c r="IX858"/>
    </row>
    <row r="859" spans="1:258" s="3" customFormat="1">
      <c r="A859"/>
      <c r="B859" s="1"/>
      <c r="C859"/>
      <c r="D859"/>
      <c r="E859"/>
      <c r="F859" s="35"/>
      <c r="G859" s="35"/>
      <c r="H859" s="36"/>
      <c r="I859" s="35"/>
      <c r="J859" s="35"/>
      <c r="K859" s="35"/>
      <c r="L859" s="35"/>
      <c r="M859" s="36"/>
      <c r="N859" s="35"/>
      <c r="O859" s="35"/>
      <c r="P859" s="36"/>
      <c r="Q859" s="35"/>
      <c r="R859" s="35"/>
      <c r="S859" s="36"/>
      <c r="T859" s="35"/>
      <c r="U859" s="35"/>
      <c r="V859"/>
      <c r="W859"/>
      <c r="X859" s="35"/>
      <c r="Y859" s="35"/>
      <c r="Z859" s="35"/>
      <c r="AA859" s="35"/>
      <c r="AB859" s="35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</row>
    <row r="860" spans="1:258" s="3" customFormat="1">
      <c r="A860"/>
      <c r="B860" s="1"/>
      <c r="C860"/>
      <c r="D860"/>
      <c r="E860"/>
      <c r="F860" s="35"/>
      <c r="G860" s="35"/>
      <c r="H860" s="36"/>
      <c r="I860" s="35"/>
      <c r="J860" s="35"/>
      <c r="K860" s="35"/>
      <c r="L860" s="35"/>
      <c r="M860" s="36"/>
      <c r="N860" s="35"/>
      <c r="O860" s="35"/>
      <c r="P860" s="36"/>
      <c r="Q860" s="35"/>
      <c r="R860" s="35"/>
      <c r="S860" s="36"/>
      <c r="T860" s="35"/>
      <c r="U860" s="35"/>
      <c r="V860"/>
      <c r="W860"/>
      <c r="X860" s="35"/>
      <c r="Y860" s="35"/>
      <c r="Z860" s="35"/>
      <c r="AA860" s="35"/>
      <c r="AB860" s="35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</row>
    <row r="861" spans="1:258" s="3" customFormat="1">
      <c r="A861"/>
      <c r="B861" s="1"/>
      <c r="C861"/>
      <c r="D861"/>
      <c r="E861"/>
      <c r="F861" s="35"/>
      <c r="G861" s="35"/>
      <c r="H861" s="36"/>
      <c r="I861" s="35"/>
      <c r="J861" s="35"/>
      <c r="K861" s="35"/>
      <c r="L861" s="35"/>
      <c r="M861" s="36"/>
      <c r="N861" s="35"/>
      <c r="O861" s="35"/>
      <c r="P861" s="36"/>
      <c r="Q861" s="35"/>
      <c r="R861" s="35"/>
      <c r="S861" s="36"/>
      <c r="T861" s="35"/>
      <c r="U861" s="35"/>
      <c r="V861"/>
      <c r="W861"/>
      <c r="X861" s="35"/>
      <c r="Y861" s="35"/>
      <c r="Z861" s="35"/>
      <c r="AA861" s="35"/>
      <c r="AB861" s="35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  <c r="IW861"/>
      <c r="IX861"/>
    </row>
    <row r="862" spans="1:258" s="3" customFormat="1">
      <c r="A862"/>
      <c r="B862" s="1"/>
      <c r="C862"/>
      <c r="D862"/>
      <c r="E862"/>
      <c r="F862" s="35"/>
      <c r="G862" s="35"/>
      <c r="H862" s="36"/>
      <c r="I862" s="35"/>
      <c r="J862" s="35"/>
      <c r="K862" s="35"/>
      <c r="L862" s="35"/>
      <c r="M862" s="36"/>
      <c r="N862" s="35"/>
      <c r="O862" s="35"/>
      <c r="P862" s="36"/>
      <c r="Q862" s="35"/>
      <c r="R862" s="35"/>
      <c r="S862" s="36"/>
      <c r="T862" s="35"/>
      <c r="U862" s="35"/>
      <c r="V862"/>
      <c r="W862"/>
      <c r="X862" s="35"/>
      <c r="Y862" s="35"/>
      <c r="Z862" s="35"/>
      <c r="AA862" s="35"/>
      <c r="AB862" s="35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  <c r="IW862"/>
      <c r="IX862"/>
    </row>
    <row r="863" spans="1:258" s="3" customFormat="1">
      <c r="A863"/>
      <c r="B863" s="1"/>
      <c r="C863"/>
      <c r="D863"/>
      <c r="E863"/>
      <c r="F863" s="35"/>
      <c r="G863" s="35"/>
      <c r="H863" s="36"/>
      <c r="I863" s="35"/>
      <c r="J863" s="35"/>
      <c r="K863" s="35"/>
      <c r="L863" s="35"/>
      <c r="M863" s="36"/>
      <c r="N863" s="35"/>
      <c r="O863" s="35"/>
      <c r="P863" s="36"/>
      <c r="Q863" s="35"/>
      <c r="R863" s="35"/>
      <c r="S863" s="36"/>
      <c r="T863" s="35"/>
      <c r="U863" s="35"/>
      <c r="V863"/>
      <c r="W863"/>
      <c r="X863" s="35"/>
      <c r="Y863" s="35"/>
      <c r="Z863" s="35"/>
      <c r="AA863" s="35"/>
      <c r="AB863" s="35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  <c r="IW863"/>
      <c r="IX863"/>
    </row>
    <row r="864" spans="1:258" s="3" customFormat="1">
      <c r="A864"/>
      <c r="B864" s="1"/>
      <c r="C864"/>
      <c r="D864"/>
      <c r="E864"/>
      <c r="F864" s="35"/>
      <c r="G864" s="35"/>
      <c r="H864" s="36"/>
      <c r="I864" s="35"/>
      <c r="J864" s="35"/>
      <c r="K864" s="35"/>
      <c r="L864" s="35"/>
      <c r="M864" s="36"/>
      <c r="N864" s="35"/>
      <c r="O864" s="35"/>
      <c r="P864" s="36"/>
      <c r="Q864" s="35"/>
      <c r="R864" s="35"/>
      <c r="S864" s="36"/>
      <c r="T864" s="35"/>
      <c r="U864" s="35"/>
      <c r="V864"/>
      <c r="W864"/>
      <c r="X864" s="35"/>
      <c r="Y864" s="35"/>
      <c r="Z864" s="35"/>
      <c r="AA864" s="35"/>
      <c r="AB864" s="35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  <c r="IW864"/>
      <c r="IX864"/>
    </row>
    <row r="865" spans="1:258" s="3" customFormat="1">
      <c r="A865"/>
      <c r="B865" s="1"/>
      <c r="C865"/>
      <c r="D865"/>
      <c r="E865"/>
      <c r="F865" s="35"/>
      <c r="G865" s="35"/>
      <c r="H865" s="36"/>
      <c r="I865" s="35"/>
      <c r="J865" s="35"/>
      <c r="K865" s="35"/>
      <c r="L865" s="35"/>
      <c r="M865" s="36"/>
      <c r="N865" s="35"/>
      <c r="O865" s="35"/>
      <c r="P865" s="36"/>
      <c r="Q865" s="35"/>
      <c r="R865" s="35"/>
      <c r="S865" s="36"/>
      <c r="T865" s="35"/>
      <c r="U865" s="35"/>
      <c r="V865"/>
      <c r="W865"/>
      <c r="X865" s="35"/>
      <c r="Y865" s="35"/>
      <c r="Z865" s="35"/>
      <c r="AA865" s="35"/>
      <c r="AB865" s="3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</row>
    <row r="866" spans="1:258" s="3" customFormat="1">
      <c r="A866"/>
      <c r="B866" s="1"/>
      <c r="C866"/>
      <c r="D866"/>
      <c r="E866"/>
      <c r="F866" s="35"/>
      <c r="G866" s="35"/>
      <c r="H866" s="36"/>
      <c r="I866" s="35"/>
      <c r="J866" s="35"/>
      <c r="K866" s="35"/>
      <c r="L866" s="35"/>
      <c r="M866" s="36"/>
      <c r="N866" s="35"/>
      <c r="O866" s="35"/>
      <c r="P866" s="36"/>
      <c r="Q866" s="35"/>
      <c r="R866" s="35"/>
      <c r="S866" s="36"/>
      <c r="T866" s="35"/>
      <c r="U866" s="35"/>
      <c r="V866"/>
      <c r="W866"/>
      <c r="X866" s="35"/>
      <c r="Y866" s="35"/>
      <c r="Z866" s="35"/>
      <c r="AA866" s="35"/>
      <c r="AB866" s="35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</row>
    <row r="867" spans="1:258" s="3" customFormat="1">
      <c r="A867"/>
      <c r="B867" s="1"/>
      <c r="C867"/>
      <c r="D867"/>
      <c r="E867"/>
      <c r="F867" s="35"/>
      <c r="G867" s="35"/>
      <c r="H867" s="36"/>
      <c r="I867" s="35"/>
      <c r="J867" s="35"/>
      <c r="K867" s="35"/>
      <c r="L867" s="35"/>
      <c r="M867" s="36"/>
      <c r="N867" s="35"/>
      <c r="O867" s="35"/>
      <c r="P867" s="36"/>
      <c r="Q867" s="35"/>
      <c r="R867" s="35"/>
      <c r="S867" s="36"/>
      <c r="T867" s="35"/>
      <c r="U867" s="35"/>
      <c r="V867"/>
      <c r="W867"/>
      <c r="X867" s="35"/>
      <c r="Y867" s="35"/>
      <c r="Z867" s="35"/>
      <c r="AA867" s="35"/>
      <c r="AB867" s="35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  <c r="IW867"/>
      <c r="IX867"/>
    </row>
    <row r="868" spans="1:258" s="3" customFormat="1">
      <c r="A868"/>
      <c r="B868" s="1"/>
      <c r="C868"/>
      <c r="D868"/>
      <c r="E868"/>
      <c r="F868" s="35"/>
      <c r="G868" s="35"/>
      <c r="H868" s="36"/>
      <c r="I868" s="35"/>
      <c r="J868" s="35"/>
      <c r="K868" s="35"/>
      <c r="L868" s="35"/>
      <c r="M868" s="36"/>
      <c r="N868" s="35"/>
      <c r="O868" s="35"/>
      <c r="P868" s="36"/>
      <c r="Q868" s="35"/>
      <c r="R868" s="35"/>
      <c r="S868" s="36"/>
      <c r="T868" s="35"/>
      <c r="U868" s="35"/>
      <c r="V868"/>
      <c r="W868"/>
      <c r="X868" s="35"/>
      <c r="Y868" s="35"/>
      <c r="Z868" s="35"/>
      <c r="AA868" s="35"/>
      <c r="AB868" s="35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</row>
    <row r="869" spans="1:258" s="3" customFormat="1">
      <c r="A869"/>
      <c r="B869" s="1"/>
      <c r="C869"/>
      <c r="D869"/>
      <c r="E869"/>
      <c r="F869" s="35"/>
      <c r="G869" s="35"/>
      <c r="H869" s="36"/>
      <c r="I869" s="35"/>
      <c r="J869" s="35"/>
      <c r="K869" s="35"/>
      <c r="L869" s="35"/>
      <c r="M869" s="36"/>
      <c r="N869" s="35"/>
      <c r="O869" s="35"/>
      <c r="P869" s="36"/>
      <c r="Q869" s="35"/>
      <c r="R869" s="35"/>
      <c r="S869" s="36"/>
      <c r="T869" s="35"/>
      <c r="U869" s="35"/>
      <c r="V869"/>
      <c r="W869"/>
      <c r="X869" s="35"/>
      <c r="Y869" s="35"/>
      <c r="Z869" s="35"/>
      <c r="AA869" s="35"/>
      <c r="AB869" s="35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</row>
    <row r="870" spans="1:258" s="3" customFormat="1">
      <c r="A870"/>
      <c r="B870" s="1"/>
      <c r="C870"/>
      <c r="D870"/>
      <c r="E870"/>
      <c r="F870" s="35"/>
      <c r="G870" s="35"/>
      <c r="H870" s="36"/>
      <c r="I870" s="35"/>
      <c r="J870" s="35"/>
      <c r="K870" s="35"/>
      <c r="L870" s="35"/>
      <c r="M870" s="36"/>
      <c r="N870" s="35"/>
      <c r="O870" s="35"/>
      <c r="P870" s="36"/>
      <c r="Q870" s="35"/>
      <c r="R870" s="35"/>
      <c r="S870" s="36"/>
      <c r="T870" s="35"/>
      <c r="U870" s="35"/>
      <c r="V870"/>
      <c r="W870"/>
      <c r="X870" s="35"/>
      <c r="Y870" s="35"/>
      <c r="Z870" s="35"/>
      <c r="AA870" s="35"/>
      <c r="AB870" s="35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</row>
    <row r="871" spans="1:258" s="3" customFormat="1">
      <c r="A871"/>
      <c r="B871" s="1"/>
      <c r="C871"/>
      <c r="D871"/>
      <c r="E871"/>
      <c r="F871" s="35"/>
      <c r="G871" s="35"/>
      <c r="H871" s="36"/>
      <c r="I871" s="35"/>
      <c r="J871" s="35"/>
      <c r="K871" s="35"/>
      <c r="L871" s="35"/>
      <c r="M871" s="36"/>
      <c r="N871" s="35"/>
      <c r="O871" s="35"/>
      <c r="P871" s="36"/>
      <c r="Q871" s="35"/>
      <c r="R871" s="35"/>
      <c r="S871" s="36"/>
      <c r="T871" s="35"/>
      <c r="U871" s="35"/>
      <c r="V871"/>
      <c r="W871"/>
      <c r="X871" s="35"/>
      <c r="Y871" s="35"/>
      <c r="Z871" s="35"/>
      <c r="AA871" s="35"/>
      <c r="AB871" s="35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</row>
    <row r="872" spans="1:258" s="3" customFormat="1">
      <c r="A872"/>
      <c r="B872" s="1"/>
      <c r="C872"/>
      <c r="D872"/>
      <c r="E872"/>
      <c r="F872" s="35"/>
      <c r="G872" s="35"/>
      <c r="H872" s="36"/>
      <c r="I872" s="35"/>
      <c r="J872" s="35"/>
      <c r="K872" s="35"/>
      <c r="L872" s="35"/>
      <c r="M872" s="36"/>
      <c r="N872" s="35"/>
      <c r="O872" s="35"/>
      <c r="P872" s="36"/>
      <c r="Q872" s="35"/>
      <c r="R872" s="35"/>
      <c r="S872" s="36"/>
      <c r="T872" s="35"/>
      <c r="U872" s="35"/>
      <c r="V872"/>
      <c r="W872"/>
      <c r="X872" s="35"/>
      <c r="Y872" s="35"/>
      <c r="Z872" s="35"/>
      <c r="AA872" s="35"/>
      <c r="AB872" s="35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</row>
    <row r="873" spans="1:258" s="3" customFormat="1">
      <c r="A873"/>
      <c r="B873" s="1"/>
      <c r="C873"/>
      <c r="D873"/>
      <c r="E873"/>
      <c r="F873" s="35"/>
      <c r="G873" s="35"/>
      <c r="H873" s="36"/>
      <c r="I873" s="35"/>
      <c r="J873" s="35"/>
      <c r="K873" s="35"/>
      <c r="L873" s="35"/>
      <c r="M873" s="36"/>
      <c r="N873" s="35"/>
      <c r="O873" s="35"/>
      <c r="P873" s="36"/>
      <c r="Q873" s="35"/>
      <c r="R873" s="35"/>
      <c r="S873" s="36"/>
      <c r="T873" s="35"/>
      <c r="U873" s="35"/>
      <c r="V873"/>
      <c r="W873"/>
      <c r="X873" s="35"/>
      <c r="Y873" s="35"/>
      <c r="Z873" s="35"/>
      <c r="AA873" s="35"/>
      <c r="AB873" s="35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</row>
    <row r="874" spans="1:258" s="3" customFormat="1">
      <c r="A874"/>
      <c r="B874" s="1"/>
      <c r="C874"/>
      <c r="D874"/>
      <c r="E874"/>
      <c r="F874" s="35"/>
      <c r="G874" s="35"/>
      <c r="H874" s="36"/>
      <c r="I874" s="35"/>
      <c r="J874" s="35"/>
      <c r="K874" s="35"/>
      <c r="L874" s="35"/>
      <c r="M874" s="36"/>
      <c r="N874" s="35"/>
      <c r="O874" s="35"/>
      <c r="P874" s="36"/>
      <c r="Q874" s="35"/>
      <c r="R874" s="35"/>
      <c r="S874" s="36"/>
      <c r="T874" s="35"/>
      <c r="U874" s="35"/>
      <c r="V874"/>
      <c r="W874"/>
      <c r="X874" s="35"/>
      <c r="Y874" s="35"/>
      <c r="Z874" s="35"/>
      <c r="AA874" s="35"/>
      <c r="AB874" s="35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</row>
    <row r="875" spans="1:258" s="3" customFormat="1">
      <c r="A875"/>
      <c r="B875" s="1"/>
      <c r="C875"/>
      <c r="D875"/>
      <c r="E875"/>
      <c r="F875" s="35"/>
      <c r="G875" s="35"/>
      <c r="H875" s="36"/>
      <c r="I875" s="35"/>
      <c r="J875" s="35"/>
      <c r="K875" s="35"/>
      <c r="L875" s="35"/>
      <c r="M875" s="36"/>
      <c r="N875" s="35"/>
      <c r="O875" s="35"/>
      <c r="P875" s="36"/>
      <c r="Q875" s="35"/>
      <c r="R875" s="35"/>
      <c r="S875" s="36"/>
      <c r="T875" s="35"/>
      <c r="U875" s="35"/>
      <c r="V875"/>
      <c r="W875"/>
      <c r="X875" s="35"/>
      <c r="Y875" s="35"/>
      <c r="Z875" s="35"/>
      <c r="AA875" s="35"/>
      <c r="AB875" s="3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</row>
    <row r="876" spans="1:258" s="3" customFormat="1">
      <c r="A876"/>
      <c r="B876" s="1"/>
      <c r="C876"/>
      <c r="D876"/>
      <c r="E876"/>
      <c r="F876" s="35"/>
      <c r="G876" s="35"/>
      <c r="H876" s="36"/>
      <c r="I876" s="35"/>
      <c r="J876" s="35"/>
      <c r="K876" s="35"/>
      <c r="L876" s="35"/>
      <c r="M876" s="36"/>
      <c r="N876" s="35"/>
      <c r="O876" s="35"/>
      <c r="P876" s="36"/>
      <c r="Q876" s="35"/>
      <c r="R876" s="35"/>
      <c r="S876" s="36"/>
      <c r="T876" s="35"/>
      <c r="U876" s="35"/>
      <c r="V876"/>
      <c r="W876"/>
      <c r="X876" s="35"/>
      <c r="Y876" s="35"/>
      <c r="Z876" s="35"/>
      <c r="AA876" s="35"/>
      <c r="AB876" s="35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</row>
    <row r="877" spans="1:258" s="3" customFormat="1">
      <c r="A877"/>
      <c r="B877" s="1"/>
      <c r="C877"/>
      <c r="D877"/>
      <c r="E877"/>
      <c r="F877" s="35"/>
      <c r="G877" s="35"/>
      <c r="H877" s="36"/>
      <c r="I877" s="35"/>
      <c r="J877" s="35"/>
      <c r="K877" s="35"/>
      <c r="L877" s="35"/>
      <c r="M877" s="36"/>
      <c r="N877" s="35"/>
      <c r="O877" s="35"/>
      <c r="P877" s="36"/>
      <c r="Q877" s="35"/>
      <c r="R877" s="35"/>
      <c r="S877" s="36"/>
      <c r="T877" s="35"/>
      <c r="U877" s="35"/>
      <c r="V877"/>
      <c r="W877"/>
      <c r="X877" s="35"/>
      <c r="Y877" s="35"/>
      <c r="Z877" s="35"/>
      <c r="AA877" s="35"/>
      <c r="AB877" s="35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</row>
    <row r="878" spans="1:258" s="3" customFormat="1">
      <c r="A878"/>
      <c r="B878" s="1"/>
      <c r="C878"/>
      <c r="D878"/>
      <c r="E878"/>
      <c r="F878" s="35"/>
      <c r="G878" s="35"/>
      <c r="H878" s="36"/>
      <c r="I878" s="35"/>
      <c r="J878" s="35"/>
      <c r="K878" s="35"/>
      <c r="L878" s="35"/>
      <c r="M878" s="36"/>
      <c r="N878" s="35"/>
      <c r="O878" s="35"/>
      <c r="P878" s="36"/>
      <c r="Q878" s="35"/>
      <c r="R878" s="35"/>
      <c r="S878" s="36"/>
      <c r="T878" s="35"/>
      <c r="U878" s="35"/>
      <c r="V878"/>
      <c r="W878"/>
      <c r="X878" s="35"/>
      <c r="Y878" s="35"/>
      <c r="Z878" s="35"/>
      <c r="AA878" s="35"/>
      <c r="AB878" s="35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</row>
    <row r="879" spans="1:258" s="3" customFormat="1">
      <c r="A879"/>
      <c r="B879" s="1"/>
      <c r="C879"/>
      <c r="D879"/>
      <c r="E879"/>
      <c r="F879" s="35"/>
      <c r="G879" s="35"/>
      <c r="H879" s="36"/>
      <c r="I879" s="35"/>
      <c r="J879" s="35"/>
      <c r="K879" s="35"/>
      <c r="L879" s="35"/>
      <c r="M879" s="36"/>
      <c r="N879" s="35"/>
      <c r="O879" s="35"/>
      <c r="P879" s="36"/>
      <c r="Q879" s="35"/>
      <c r="R879" s="35"/>
      <c r="S879" s="36"/>
      <c r="T879" s="35"/>
      <c r="U879" s="35"/>
      <c r="V879"/>
      <c r="W879"/>
      <c r="X879" s="35"/>
      <c r="Y879" s="35"/>
      <c r="Z879" s="35"/>
      <c r="AA879" s="35"/>
      <c r="AB879" s="35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</row>
    <row r="880" spans="1:258" s="3" customFormat="1">
      <c r="A880"/>
      <c r="B880" s="1"/>
      <c r="C880"/>
      <c r="D880"/>
      <c r="E880"/>
      <c r="F880" s="35"/>
      <c r="G880" s="35"/>
      <c r="H880" s="36"/>
      <c r="I880" s="35"/>
      <c r="J880" s="35"/>
      <c r="K880" s="35"/>
      <c r="L880" s="35"/>
      <c r="M880" s="36"/>
      <c r="N880" s="35"/>
      <c r="O880" s="35"/>
      <c r="P880" s="36"/>
      <c r="Q880" s="35"/>
      <c r="R880" s="35"/>
      <c r="S880" s="36"/>
      <c r="T880" s="35"/>
      <c r="U880" s="35"/>
      <c r="V880"/>
      <c r="W880"/>
      <c r="X880" s="35"/>
      <c r="Y880" s="35"/>
      <c r="Z880" s="35"/>
      <c r="AA880" s="35"/>
      <c r="AB880" s="35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</row>
    <row r="881" spans="1:258" s="3" customFormat="1">
      <c r="A881"/>
      <c r="B881" s="1"/>
      <c r="C881"/>
      <c r="D881"/>
      <c r="E881"/>
      <c r="F881" s="35"/>
      <c r="G881" s="35"/>
      <c r="H881" s="36"/>
      <c r="I881" s="35"/>
      <c r="J881" s="35"/>
      <c r="K881" s="35"/>
      <c r="L881" s="35"/>
      <c r="M881" s="36"/>
      <c r="N881" s="35"/>
      <c r="O881" s="35"/>
      <c r="P881" s="36"/>
      <c r="Q881" s="35"/>
      <c r="R881" s="35"/>
      <c r="S881" s="36"/>
      <c r="T881" s="35"/>
      <c r="U881" s="35"/>
      <c r="V881"/>
      <c r="W881"/>
      <c r="X881" s="35"/>
      <c r="Y881" s="35"/>
      <c r="Z881" s="35"/>
      <c r="AA881" s="35"/>
      <c r="AB881" s="35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</row>
    <row r="882" spans="1:258" s="3" customFormat="1">
      <c r="A882"/>
      <c r="B882" s="1"/>
      <c r="C882"/>
      <c r="D882"/>
      <c r="E882"/>
      <c r="F882" s="35"/>
      <c r="G882" s="35"/>
      <c r="H882" s="36"/>
      <c r="I882" s="35"/>
      <c r="J882" s="35"/>
      <c r="K882" s="35"/>
      <c r="L882" s="35"/>
      <c r="M882" s="36"/>
      <c r="N882" s="35"/>
      <c r="O882" s="35"/>
      <c r="P882" s="36"/>
      <c r="Q882" s="35"/>
      <c r="R882" s="35"/>
      <c r="S882" s="36"/>
      <c r="T882" s="35"/>
      <c r="U882" s="35"/>
      <c r="V882"/>
      <c r="W882"/>
      <c r="X882" s="35"/>
      <c r="Y882" s="35"/>
      <c r="Z882" s="35"/>
      <c r="AA882" s="35"/>
      <c r="AB882" s="35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</row>
    <row r="883" spans="1:258" s="3" customFormat="1">
      <c r="A883"/>
      <c r="B883" s="1"/>
      <c r="C883"/>
      <c r="D883"/>
      <c r="E883"/>
      <c r="F883" s="35"/>
      <c r="G883" s="35"/>
      <c r="H883" s="36"/>
      <c r="I883" s="35"/>
      <c r="J883" s="35"/>
      <c r="K883" s="35"/>
      <c r="L883" s="35"/>
      <c r="M883" s="36"/>
      <c r="N883" s="35"/>
      <c r="O883" s="35"/>
      <c r="P883" s="36"/>
      <c r="Q883" s="35"/>
      <c r="R883" s="35"/>
      <c r="S883" s="36"/>
      <c r="T883" s="35"/>
      <c r="U883" s="35"/>
      <c r="V883"/>
      <c r="W883"/>
      <c r="X883" s="35"/>
      <c r="Y883" s="35"/>
      <c r="Z883" s="35"/>
      <c r="AA883" s="35"/>
      <c r="AB883" s="35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</row>
    <row r="884" spans="1:258" s="3" customFormat="1">
      <c r="A884"/>
      <c r="B884" s="1"/>
      <c r="C884"/>
      <c r="D884"/>
      <c r="E884"/>
      <c r="F884" s="35"/>
      <c r="G884" s="35"/>
      <c r="H884" s="36"/>
      <c r="I884" s="35"/>
      <c r="J884" s="35"/>
      <c r="K884" s="35"/>
      <c r="L884" s="35"/>
      <c r="M884" s="36"/>
      <c r="N884" s="35"/>
      <c r="O884" s="35"/>
      <c r="P884" s="36"/>
      <c r="Q884" s="35"/>
      <c r="R884" s="35"/>
      <c r="S884" s="36"/>
      <c r="T884" s="35"/>
      <c r="U884" s="35"/>
      <c r="V884"/>
      <c r="W884"/>
      <c r="X884" s="35"/>
      <c r="Y884" s="35"/>
      <c r="Z884" s="35"/>
      <c r="AA884" s="35"/>
      <c r="AB884" s="35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</row>
    <row r="885" spans="1:258" s="3" customFormat="1">
      <c r="A885"/>
      <c r="B885" s="1"/>
      <c r="C885"/>
      <c r="D885"/>
      <c r="E885"/>
      <c r="F885" s="35"/>
      <c r="G885" s="35"/>
      <c r="H885" s="36"/>
      <c r="I885" s="35"/>
      <c r="J885" s="35"/>
      <c r="K885" s="35"/>
      <c r="L885" s="35"/>
      <c r="M885" s="36"/>
      <c r="N885" s="35"/>
      <c r="O885" s="35"/>
      <c r="P885" s="36"/>
      <c r="Q885" s="35"/>
      <c r="R885" s="35"/>
      <c r="S885" s="36"/>
      <c r="T885" s="35"/>
      <c r="U885" s="35"/>
      <c r="V885"/>
      <c r="W885"/>
      <c r="X885" s="35"/>
      <c r="Y885" s="35"/>
      <c r="Z885" s="35"/>
      <c r="AA885" s="35"/>
      <c r="AB885" s="3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</row>
    <row r="886" spans="1:258" s="3" customFormat="1">
      <c r="A886"/>
      <c r="B886" s="1"/>
      <c r="C886"/>
      <c r="D886"/>
      <c r="E886"/>
      <c r="F886" s="35"/>
      <c r="G886" s="35"/>
      <c r="H886" s="36"/>
      <c r="I886" s="35"/>
      <c r="J886" s="35"/>
      <c r="K886" s="35"/>
      <c r="L886" s="35"/>
      <c r="M886" s="36"/>
      <c r="N886" s="35"/>
      <c r="O886" s="35"/>
      <c r="P886" s="36"/>
      <c r="Q886" s="35"/>
      <c r="R886" s="35"/>
      <c r="S886" s="36"/>
      <c r="T886" s="35"/>
      <c r="U886" s="35"/>
      <c r="V886"/>
      <c r="W886"/>
      <c r="X886" s="35"/>
      <c r="Y886" s="35"/>
      <c r="Z886" s="35"/>
      <c r="AA886" s="35"/>
      <c r="AB886" s="35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</row>
    <row r="887" spans="1:258" s="3" customFormat="1">
      <c r="A887"/>
      <c r="B887" s="1"/>
      <c r="C887"/>
      <c r="D887"/>
      <c r="E887"/>
      <c r="F887" s="35"/>
      <c r="G887" s="35"/>
      <c r="H887" s="36"/>
      <c r="I887" s="35"/>
      <c r="J887" s="35"/>
      <c r="K887" s="35"/>
      <c r="L887" s="35"/>
      <c r="M887" s="36"/>
      <c r="N887" s="35"/>
      <c r="O887" s="35"/>
      <c r="P887" s="36"/>
      <c r="Q887" s="35"/>
      <c r="R887" s="35"/>
      <c r="S887" s="36"/>
      <c r="T887" s="35"/>
      <c r="U887" s="35"/>
      <c r="V887"/>
      <c r="W887"/>
      <c r="X887" s="35"/>
      <c r="Y887" s="35"/>
      <c r="Z887" s="35"/>
      <c r="AA887" s="35"/>
      <c r="AB887" s="35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</row>
    <row r="888" spans="1:258" s="3" customFormat="1">
      <c r="A888"/>
      <c r="B888" s="1"/>
      <c r="C888"/>
      <c r="D888"/>
      <c r="E888"/>
      <c r="F888" s="35"/>
      <c r="G888" s="35"/>
      <c r="H888" s="36"/>
      <c r="I888" s="35"/>
      <c r="J888" s="35"/>
      <c r="K888" s="35"/>
      <c r="L888" s="35"/>
      <c r="M888" s="36"/>
      <c r="N888" s="35"/>
      <c r="O888" s="35"/>
      <c r="P888" s="36"/>
      <c r="Q888" s="35"/>
      <c r="R888" s="35"/>
      <c r="S888" s="36"/>
      <c r="T888" s="35"/>
      <c r="U888" s="35"/>
      <c r="V888"/>
      <c r="W888"/>
      <c r="X888" s="35"/>
      <c r="Y888" s="35"/>
      <c r="Z888" s="35"/>
      <c r="AA888" s="35"/>
      <c r="AB888" s="35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</row>
    <row r="889" spans="1:258" s="3" customFormat="1">
      <c r="A889"/>
      <c r="B889" s="1"/>
      <c r="C889"/>
      <c r="D889"/>
      <c r="E889"/>
      <c r="F889" s="35"/>
      <c r="G889" s="35"/>
      <c r="H889" s="36"/>
      <c r="I889" s="35"/>
      <c r="J889" s="35"/>
      <c r="K889" s="35"/>
      <c r="L889" s="35"/>
      <c r="M889" s="36"/>
      <c r="N889" s="35"/>
      <c r="O889" s="35"/>
      <c r="P889" s="36"/>
      <c r="Q889" s="35"/>
      <c r="R889" s="35"/>
      <c r="S889" s="36"/>
      <c r="T889" s="35"/>
      <c r="U889" s="35"/>
      <c r="V889"/>
      <c r="W889"/>
      <c r="X889" s="35"/>
      <c r="Y889" s="35"/>
      <c r="Z889" s="35"/>
      <c r="AA889" s="35"/>
      <c r="AB889" s="35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  <c r="IW889"/>
      <c r="IX889"/>
    </row>
    <row r="890" spans="1:258" s="3" customFormat="1">
      <c r="A890"/>
      <c r="B890" s="1"/>
      <c r="C890"/>
      <c r="D890"/>
      <c r="E890"/>
      <c r="F890" s="35"/>
      <c r="G890" s="35"/>
      <c r="H890" s="36"/>
      <c r="I890" s="35"/>
      <c r="J890" s="35"/>
      <c r="K890" s="35"/>
      <c r="L890" s="35"/>
      <c r="M890" s="36"/>
      <c r="N890" s="35"/>
      <c r="O890" s="35"/>
      <c r="P890" s="36"/>
      <c r="Q890" s="35"/>
      <c r="R890" s="35"/>
      <c r="S890" s="36"/>
      <c r="T890" s="35"/>
      <c r="U890" s="35"/>
      <c r="V890"/>
      <c r="W890"/>
      <c r="X890" s="35"/>
      <c r="Y890" s="35"/>
      <c r="Z890" s="35"/>
      <c r="AA890" s="35"/>
      <c r="AB890" s="35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  <c r="IW890"/>
      <c r="IX890"/>
    </row>
    <row r="891" spans="1:258" s="3" customFormat="1">
      <c r="A891"/>
      <c r="B891" s="1"/>
      <c r="C891"/>
      <c r="D891"/>
      <c r="E891"/>
      <c r="F891" s="35"/>
      <c r="G891" s="35"/>
      <c r="H891" s="36"/>
      <c r="I891" s="35"/>
      <c r="J891" s="35"/>
      <c r="K891" s="35"/>
      <c r="L891" s="35"/>
      <c r="M891" s="36"/>
      <c r="N891" s="35"/>
      <c r="O891" s="35"/>
      <c r="P891" s="36"/>
      <c r="Q891" s="35"/>
      <c r="R891" s="35"/>
      <c r="S891" s="36"/>
      <c r="T891" s="35"/>
      <c r="U891" s="35"/>
      <c r="V891"/>
      <c r="W891"/>
      <c r="X891" s="35"/>
      <c r="Y891" s="35"/>
      <c r="Z891" s="35"/>
      <c r="AA891" s="35"/>
      <c r="AB891" s="35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  <c r="IW891"/>
      <c r="IX891"/>
    </row>
    <row r="892" spans="1:258" s="3" customFormat="1">
      <c r="A892"/>
      <c r="B892" s="1"/>
      <c r="C892"/>
      <c r="D892"/>
      <c r="E892"/>
      <c r="F892" s="35"/>
      <c r="G892" s="35"/>
      <c r="H892" s="36"/>
      <c r="I892" s="35"/>
      <c r="J892" s="35"/>
      <c r="K892" s="35"/>
      <c r="L892" s="35"/>
      <c r="M892" s="36"/>
      <c r="N892" s="35"/>
      <c r="O892" s="35"/>
      <c r="P892" s="36"/>
      <c r="Q892" s="35"/>
      <c r="R892" s="35"/>
      <c r="S892" s="36"/>
      <c r="T892" s="35"/>
      <c r="U892" s="35"/>
      <c r="V892"/>
      <c r="W892"/>
      <c r="X892" s="35"/>
      <c r="Y892" s="35"/>
      <c r="Z892" s="35"/>
      <c r="AA892" s="35"/>
      <c r="AB892" s="35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  <c r="IW892"/>
      <c r="IX892"/>
    </row>
    <row r="893" spans="1:258" s="3" customFormat="1">
      <c r="A893"/>
      <c r="B893" s="1"/>
      <c r="C893"/>
      <c r="D893"/>
      <c r="E893"/>
      <c r="F893" s="35"/>
      <c r="G893" s="35"/>
      <c r="H893" s="36"/>
      <c r="I893" s="35"/>
      <c r="J893" s="35"/>
      <c r="K893" s="35"/>
      <c r="L893" s="35"/>
      <c r="M893" s="36"/>
      <c r="N893" s="35"/>
      <c r="O893" s="35"/>
      <c r="P893" s="36"/>
      <c r="Q893" s="35"/>
      <c r="R893" s="35"/>
      <c r="S893" s="36"/>
      <c r="T893" s="35"/>
      <c r="U893" s="35"/>
      <c r="V893"/>
      <c r="W893"/>
      <c r="X893" s="35"/>
      <c r="Y893" s="35"/>
      <c r="Z893" s="35"/>
      <c r="AA893" s="35"/>
      <c r="AB893" s="35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  <c r="IW893"/>
      <c r="IX893"/>
    </row>
    <row r="894" spans="1:258" s="3" customFormat="1">
      <c r="A894"/>
      <c r="B894" s="1"/>
      <c r="C894"/>
      <c r="D894"/>
      <c r="E894"/>
      <c r="F894" s="35"/>
      <c r="G894" s="35"/>
      <c r="H894" s="36"/>
      <c r="I894" s="35"/>
      <c r="J894" s="35"/>
      <c r="K894" s="35"/>
      <c r="L894" s="35"/>
      <c r="M894" s="36"/>
      <c r="N894" s="35"/>
      <c r="O894" s="35"/>
      <c r="P894" s="36"/>
      <c r="Q894" s="35"/>
      <c r="R894" s="35"/>
      <c r="S894" s="36"/>
      <c r="T894" s="35"/>
      <c r="U894" s="35"/>
      <c r="V894"/>
      <c r="W894"/>
      <c r="X894" s="35"/>
      <c r="Y894" s="35"/>
      <c r="Z894" s="35"/>
      <c r="AA894" s="35"/>
      <c r="AB894" s="35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  <c r="IW894"/>
      <c r="IX894"/>
    </row>
    <row r="895" spans="1:258" s="3" customFormat="1">
      <c r="A895"/>
      <c r="B895" s="1"/>
      <c r="C895"/>
      <c r="D895"/>
      <c r="E895"/>
      <c r="F895" s="35"/>
      <c r="G895" s="35"/>
      <c r="H895" s="36"/>
      <c r="I895" s="35"/>
      <c r="J895" s="35"/>
      <c r="K895" s="35"/>
      <c r="L895" s="35"/>
      <c r="M895" s="36"/>
      <c r="N895" s="35"/>
      <c r="O895" s="35"/>
      <c r="P895" s="36"/>
      <c r="Q895" s="35"/>
      <c r="R895" s="35"/>
      <c r="S895" s="36"/>
      <c r="T895" s="35"/>
      <c r="U895" s="35"/>
      <c r="V895"/>
      <c r="W895"/>
      <c r="X895" s="35"/>
      <c r="Y895" s="35"/>
      <c r="Z895" s="35"/>
      <c r="AA895" s="35"/>
      <c r="AB895" s="3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  <c r="IW895"/>
      <c r="IX895"/>
    </row>
    <row r="896" spans="1:258" s="3" customFormat="1">
      <c r="A896"/>
      <c r="B896" s="1"/>
      <c r="C896"/>
      <c r="D896"/>
      <c r="E896"/>
      <c r="F896" s="35"/>
      <c r="G896" s="35"/>
      <c r="H896" s="36"/>
      <c r="I896" s="35"/>
      <c r="J896" s="35"/>
      <c r="K896" s="35"/>
      <c r="L896" s="35"/>
      <c r="M896" s="36"/>
      <c r="N896" s="35"/>
      <c r="O896" s="35"/>
      <c r="P896" s="36"/>
      <c r="Q896" s="35"/>
      <c r="R896" s="35"/>
      <c r="S896" s="36"/>
      <c r="T896" s="35"/>
      <c r="U896" s="35"/>
      <c r="V896"/>
      <c r="W896"/>
      <c r="X896" s="35"/>
      <c r="Y896" s="35"/>
      <c r="Z896" s="35"/>
      <c r="AA896" s="35"/>
      <c r="AB896" s="35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  <c r="IW896"/>
      <c r="IX896"/>
    </row>
    <row r="897" spans="1:258" s="3" customFormat="1">
      <c r="A897"/>
      <c r="B897" s="1"/>
      <c r="C897"/>
      <c r="D897"/>
      <c r="E897"/>
      <c r="F897" s="35"/>
      <c r="G897" s="35"/>
      <c r="H897" s="36"/>
      <c r="I897" s="35"/>
      <c r="J897" s="35"/>
      <c r="K897" s="35"/>
      <c r="L897" s="35"/>
      <c r="M897" s="36"/>
      <c r="N897" s="35"/>
      <c r="O897" s="35"/>
      <c r="P897" s="36"/>
      <c r="Q897" s="35"/>
      <c r="R897" s="35"/>
      <c r="S897" s="36"/>
      <c r="T897" s="35"/>
      <c r="U897" s="35"/>
      <c r="V897"/>
      <c r="W897"/>
      <c r="X897" s="35"/>
      <c r="Y897" s="35"/>
      <c r="Z897" s="35"/>
      <c r="AA897" s="35"/>
      <c r="AB897" s="35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  <c r="IW897"/>
      <c r="IX897"/>
    </row>
    <row r="898" spans="1:258" s="3" customFormat="1">
      <c r="A898"/>
      <c r="B898" s="1"/>
      <c r="C898"/>
      <c r="D898"/>
      <c r="E898"/>
      <c r="F898" s="35"/>
      <c r="G898" s="35"/>
      <c r="H898" s="36"/>
      <c r="I898" s="35"/>
      <c r="J898" s="35"/>
      <c r="K898" s="35"/>
      <c r="L898" s="35"/>
      <c r="M898" s="36"/>
      <c r="N898" s="35"/>
      <c r="O898" s="35"/>
      <c r="P898" s="36"/>
      <c r="Q898" s="35"/>
      <c r="R898" s="35"/>
      <c r="S898" s="36"/>
      <c r="T898" s="35"/>
      <c r="U898" s="35"/>
      <c r="V898"/>
      <c r="W898"/>
      <c r="X898" s="35"/>
      <c r="Y898" s="35"/>
      <c r="Z898" s="35"/>
      <c r="AA898" s="35"/>
      <c r="AB898" s="35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  <c r="IW898"/>
      <c r="IX898"/>
    </row>
    <row r="899" spans="1:258" s="3" customFormat="1">
      <c r="A899"/>
      <c r="B899" s="1"/>
      <c r="C899"/>
      <c r="D899"/>
      <c r="E899"/>
      <c r="F899" s="35"/>
      <c r="G899" s="35"/>
      <c r="H899" s="36"/>
      <c r="I899" s="35"/>
      <c r="J899" s="35"/>
      <c r="K899" s="35"/>
      <c r="L899" s="35"/>
      <c r="M899" s="36"/>
      <c r="N899" s="35"/>
      <c r="O899" s="35"/>
      <c r="P899" s="36"/>
      <c r="Q899" s="35"/>
      <c r="R899" s="35"/>
      <c r="S899" s="36"/>
      <c r="T899" s="35"/>
      <c r="U899" s="35"/>
      <c r="V899"/>
      <c r="W899"/>
      <c r="X899" s="35"/>
      <c r="Y899" s="35"/>
      <c r="Z899" s="35"/>
      <c r="AA899" s="35"/>
      <c r="AB899" s="35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  <c r="IW899"/>
      <c r="IX899"/>
    </row>
    <row r="900" spans="1:258" s="3" customFormat="1">
      <c r="A900"/>
      <c r="B900" s="1"/>
      <c r="C900"/>
      <c r="D900"/>
      <c r="E900"/>
      <c r="F900" s="35"/>
      <c r="G900" s="35"/>
      <c r="H900" s="36"/>
      <c r="I900" s="35"/>
      <c r="J900" s="35"/>
      <c r="K900" s="35"/>
      <c r="L900" s="35"/>
      <c r="M900" s="36"/>
      <c r="N900" s="35"/>
      <c r="O900" s="35"/>
      <c r="P900" s="36"/>
      <c r="Q900" s="35"/>
      <c r="R900" s="35"/>
      <c r="S900" s="36"/>
      <c r="T900" s="35"/>
      <c r="U900" s="35"/>
      <c r="V900"/>
      <c r="W900"/>
      <c r="X900" s="35"/>
      <c r="Y900" s="35"/>
      <c r="Z900" s="35"/>
      <c r="AA900" s="35"/>
      <c r="AB900" s="35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  <c r="IW900"/>
      <c r="IX900"/>
    </row>
    <row r="901" spans="1:258" s="3" customFormat="1">
      <c r="A901"/>
      <c r="B901" s="1"/>
      <c r="C901"/>
      <c r="D901"/>
      <c r="E901"/>
      <c r="F901" s="35"/>
      <c r="G901" s="35"/>
      <c r="H901" s="36"/>
      <c r="I901" s="35"/>
      <c r="J901" s="35"/>
      <c r="K901" s="35"/>
      <c r="L901" s="35"/>
      <c r="M901" s="36"/>
      <c r="N901" s="35"/>
      <c r="O901" s="35"/>
      <c r="P901" s="36"/>
      <c r="Q901" s="35"/>
      <c r="R901" s="35"/>
      <c r="S901" s="36"/>
      <c r="T901" s="35"/>
      <c r="U901" s="35"/>
      <c r="V901"/>
      <c r="W901"/>
      <c r="X901" s="35"/>
      <c r="Y901" s="35"/>
      <c r="Z901" s="35"/>
      <c r="AA901" s="35"/>
      <c r="AB901" s="35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  <c r="IW901"/>
      <c r="IX901"/>
    </row>
    <row r="902" spans="1:258" s="3" customFormat="1">
      <c r="A902"/>
      <c r="B902" s="1"/>
      <c r="C902"/>
      <c r="D902"/>
      <c r="E902"/>
      <c r="F902" s="35"/>
      <c r="G902" s="35"/>
      <c r="H902" s="36"/>
      <c r="I902" s="35"/>
      <c r="J902" s="35"/>
      <c r="K902" s="35"/>
      <c r="L902" s="35"/>
      <c r="M902" s="36"/>
      <c r="N902" s="35"/>
      <c r="O902" s="35"/>
      <c r="P902" s="36"/>
      <c r="Q902" s="35"/>
      <c r="R902" s="35"/>
      <c r="S902" s="36"/>
      <c r="T902" s="35"/>
      <c r="U902" s="35"/>
      <c r="V902"/>
      <c r="W902"/>
      <c r="X902" s="35"/>
      <c r="Y902" s="35"/>
      <c r="Z902" s="35"/>
      <c r="AA902" s="35"/>
      <c r="AB902" s="35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  <c r="IW902"/>
      <c r="IX902"/>
    </row>
    <row r="903" spans="1:258" s="3" customFormat="1">
      <c r="A903"/>
      <c r="B903" s="1"/>
      <c r="C903"/>
      <c r="D903"/>
      <c r="E903"/>
      <c r="F903" s="35"/>
      <c r="G903" s="35"/>
      <c r="H903" s="36"/>
      <c r="I903" s="35"/>
      <c r="J903" s="35"/>
      <c r="K903" s="35"/>
      <c r="L903" s="35"/>
      <c r="M903" s="36"/>
      <c r="N903" s="35"/>
      <c r="O903" s="35"/>
      <c r="P903" s="36"/>
      <c r="Q903" s="35"/>
      <c r="R903" s="35"/>
      <c r="S903" s="36"/>
      <c r="T903" s="35"/>
      <c r="U903" s="35"/>
      <c r="V903"/>
      <c r="W903"/>
      <c r="X903" s="35"/>
      <c r="Y903" s="35"/>
      <c r="Z903" s="35"/>
      <c r="AA903" s="35"/>
      <c r="AB903" s="35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  <c r="IW903"/>
      <c r="IX903"/>
    </row>
    <row r="904" spans="1:258" s="3" customFormat="1">
      <c r="A904"/>
      <c r="B904" s="1"/>
      <c r="C904"/>
      <c r="D904"/>
      <c r="E904"/>
      <c r="F904" s="35"/>
      <c r="G904" s="35"/>
      <c r="H904" s="36"/>
      <c r="I904" s="35"/>
      <c r="J904" s="35"/>
      <c r="K904" s="35"/>
      <c r="L904" s="35"/>
      <c r="M904" s="36"/>
      <c r="N904" s="35"/>
      <c r="O904" s="35"/>
      <c r="P904" s="36"/>
      <c r="Q904" s="35"/>
      <c r="R904" s="35"/>
      <c r="S904" s="36"/>
      <c r="T904" s="35"/>
      <c r="U904" s="35"/>
      <c r="V904"/>
      <c r="W904"/>
      <c r="X904" s="35"/>
      <c r="Y904" s="35"/>
      <c r="Z904" s="35"/>
      <c r="AA904" s="35"/>
      <c r="AB904" s="35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  <c r="IW904"/>
      <c r="IX904"/>
    </row>
    <row r="905" spans="1:258" s="3" customFormat="1">
      <c r="A905"/>
      <c r="B905" s="1"/>
      <c r="C905"/>
      <c r="D905"/>
      <c r="E905"/>
      <c r="F905" s="35"/>
      <c r="G905" s="35"/>
      <c r="H905" s="36"/>
      <c r="I905" s="35"/>
      <c r="J905" s="35"/>
      <c r="K905" s="35"/>
      <c r="L905" s="35"/>
      <c r="M905" s="36"/>
      <c r="N905" s="35"/>
      <c r="O905" s="35"/>
      <c r="P905" s="36"/>
      <c r="Q905" s="35"/>
      <c r="R905" s="35"/>
      <c r="S905" s="36"/>
      <c r="T905" s="35"/>
      <c r="U905" s="35"/>
      <c r="V905"/>
      <c r="W905"/>
      <c r="X905" s="35"/>
      <c r="Y905" s="35"/>
      <c r="Z905" s="35"/>
      <c r="AA905" s="35"/>
      <c r="AB905" s="3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  <c r="IW905"/>
      <c r="IX905"/>
    </row>
    <row r="906" spans="1:258" s="3" customFormat="1">
      <c r="A906"/>
      <c r="B906" s="1"/>
      <c r="C906"/>
      <c r="D906"/>
      <c r="E906"/>
      <c r="F906" s="35"/>
      <c r="G906" s="35"/>
      <c r="H906" s="36"/>
      <c r="I906" s="35"/>
      <c r="J906" s="35"/>
      <c r="K906" s="35"/>
      <c r="L906" s="35"/>
      <c r="M906" s="36"/>
      <c r="N906" s="35"/>
      <c r="O906" s="35"/>
      <c r="P906" s="36"/>
      <c r="Q906" s="35"/>
      <c r="R906" s="35"/>
      <c r="S906" s="36"/>
      <c r="T906" s="35"/>
      <c r="U906" s="35"/>
      <c r="V906"/>
      <c r="W906"/>
      <c r="X906" s="35"/>
      <c r="Y906" s="35"/>
      <c r="Z906" s="35"/>
      <c r="AA906" s="35"/>
      <c r="AB906" s="35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  <c r="IW906"/>
      <c r="IX906"/>
    </row>
    <row r="907" spans="1:258" s="3" customFormat="1">
      <c r="A907"/>
      <c r="B907" s="1"/>
      <c r="C907"/>
      <c r="D907"/>
      <c r="E907"/>
      <c r="F907" s="35"/>
      <c r="G907" s="35"/>
      <c r="H907" s="36"/>
      <c r="I907" s="35"/>
      <c r="J907" s="35"/>
      <c r="K907" s="35"/>
      <c r="L907" s="35"/>
      <c r="M907" s="36"/>
      <c r="N907" s="35"/>
      <c r="O907" s="35"/>
      <c r="P907" s="36"/>
      <c r="Q907" s="35"/>
      <c r="R907" s="35"/>
      <c r="S907" s="36"/>
      <c r="T907" s="35"/>
      <c r="U907" s="35"/>
      <c r="V907"/>
      <c r="W907"/>
      <c r="X907" s="35"/>
      <c r="Y907" s="35"/>
      <c r="Z907" s="35"/>
      <c r="AA907" s="35"/>
      <c r="AB907" s="35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  <c r="IW907"/>
      <c r="IX907"/>
    </row>
    <row r="908" spans="1:258" s="3" customFormat="1">
      <c r="A908"/>
      <c r="B908" s="1"/>
      <c r="C908"/>
      <c r="D908"/>
      <c r="E908"/>
      <c r="F908" s="35"/>
      <c r="G908" s="35"/>
      <c r="H908" s="36"/>
      <c r="I908" s="35"/>
      <c r="J908" s="35"/>
      <c r="K908" s="35"/>
      <c r="L908" s="35"/>
      <c r="M908" s="36"/>
      <c r="N908" s="35"/>
      <c r="O908" s="35"/>
      <c r="P908" s="36"/>
      <c r="Q908" s="35"/>
      <c r="R908" s="35"/>
      <c r="S908" s="36"/>
      <c r="T908" s="35"/>
      <c r="U908" s="35"/>
      <c r="V908"/>
      <c r="W908"/>
      <c r="X908" s="35"/>
      <c r="Y908" s="35"/>
      <c r="Z908" s="35"/>
      <c r="AA908" s="35"/>
      <c r="AB908" s="35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  <c r="IW908"/>
      <c r="IX908"/>
    </row>
    <row r="909" spans="1:258" s="3" customFormat="1">
      <c r="A909"/>
      <c r="B909" s="1"/>
      <c r="C909"/>
      <c r="D909"/>
      <c r="E909"/>
      <c r="F909" s="35"/>
      <c r="G909" s="35"/>
      <c r="H909" s="36"/>
      <c r="I909" s="35"/>
      <c r="J909" s="35"/>
      <c r="K909" s="35"/>
      <c r="L909" s="35"/>
      <c r="M909" s="36"/>
      <c r="N909" s="35"/>
      <c r="O909" s="35"/>
      <c r="P909" s="36"/>
      <c r="Q909" s="35"/>
      <c r="R909" s="35"/>
      <c r="S909" s="36"/>
      <c r="T909" s="35"/>
      <c r="U909" s="35"/>
      <c r="V909"/>
      <c r="W909"/>
      <c r="X909" s="35"/>
      <c r="Y909" s="35"/>
      <c r="Z909" s="35"/>
      <c r="AA909" s="35"/>
      <c r="AB909" s="35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  <c r="IW909"/>
      <c r="IX909"/>
    </row>
    <row r="910" spans="1:258" s="3" customFormat="1">
      <c r="A910"/>
      <c r="B910" s="1"/>
      <c r="C910"/>
      <c r="D910"/>
      <c r="E910"/>
      <c r="F910" s="35"/>
      <c r="G910" s="35"/>
      <c r="H910" s="36"/>
      <c r="I910" s="35"/>
      <c r="J910" s="35"/>
      <c r="K910" s="35"/>
      <c r="L910" s="35"/>
      <c r="M910" s="36"/>
      <c r="N910" s="35"/>
      <c r="O910" s="35"/>
      <c r="P910" s="36"/>
      <c r="Q910" s="35"/>
      <c r="R910" s="35"/>
      <c r="S910" s="36"/>
      <c r="T910" s="35"/>
      <c r="U910" s="35"/>
      <c r="V910"/>
      <c r="W910"/>
      <c r="X910" s="35"/>
      <c r="Y910" s="35"/>
      <c r="Z910" s="35"/>
      <c r="AA910" s="35"/>
      <c r="AB910" s="35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  <c r="IW910"/>
      <c r="IX910"/>
    </row>
    <row r="911" spans="1:258" s="3" customFormat="1">
      <c r="A911"/>
      <c r="B911" s="1"/>
      <c r="C911"/>
      <c r="D911"/>
      <c r="E911"/>
      <c r="F911" s="35"/>
      <c r="G911" s="35"/>
      <c r="H911" s="36"/>
      <c r="I911" s="35"/>
      <c r="J911" s="35"/>
      <c r="K911" s="35"/>
      <c r="L911" s="35"/>
      <c r="M911" s="36"/>
      <c r="N911" s="35"/>
      <c r="O911" s="35"/>
      <c r="P911" s="36"/>
      <c r="Q911" s="35"/>
      <c r="R911" s="35"/>
      <c r="S911" s="36"/>
      <c r="T911" s="35"/>
      <c r="U911" s="35"/>
      <c r="V911"/>
      <c r="W911"/>
      <c r="X911" s="35"/>
      <c r="Y911" s="35"/>
      <c r="Z911" s="35"/>
      <c r="AA911" s="35"/>
      <c r="AB911" s="35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  <c r="IW911"/>
      <c r="IX911"/>
    </row>
    <row r="912" spans="1:258" s="3" customFormat="1">
      <c r="A912"/>
      <c r="B912" s="1"/>
      <c r="C912"/>
      <c r="D912"/>
      <c r="E912"/>
      <c r="F912" s="35"/>
      <c r="G912" s="35"/>
      <c r="H912" s="36"/>
      <c r="I912" s="35"/>
      <c r="J912" s="35"/>
      <c r="K912" s="35"/>
      <c r="L912" s="35"/>
      <c r="M912" s="36"/>
      <c r="N912" s="35"/>
      <c r="O912" s="35"/>
      <c r="P912" s="36"/>
      <c r="Q912" s="35"/>
      <c r="R912" s="35"/>
      <c r="S912" s="36"/>
      <c r="T912" s="35"/>
      <c r="U912" s="35"/>
      <c r="V912"/>
      <c r="W912"/>
      <c r="X912" s="35"/>
      <c r="Y912" s="35"/>
      <c r="Z912" s="35"/>
      <c r="AA912" s="35"/>
      <c r="AB912" s="35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  <c r="IW912"/>
      <c r="IX912"/>
    </row>
    <row r="913" spans="1:258" s="3" customFormat="1">
      <c r="A913"/>
      <c r="B913" s="1"/>
      <c r="C913"/>
      <c r="D913"/>
      <c r="E913"/>
      <c r="F913" s="35"/>
      <c r="G913" s="35"/>
      <c r="H913" s="36"/>
      <c r="I913" s="35"/>
      <c r="J913" s="35"/>
      <c r="K913" s="35"/>
      <c r="L913" s="35"/>
      <c r="M913" s="36"/>
      <c r="N913" s="35"/>
      <c r="O913" s="35"/>
      <c r="P913" s="36"/>
      <c r="Q913" s="35"/>
      <c r="R913" s="35"/>
      <c r="S913" s="36"/>
      <c r="T913" s="35"/>
      <c r="U913" s="35"/>
      <c r="V913"/>
      <c r="W913"/>
      <c r="X913" s="35"/>
      <c r="Y913" s="35"/>
      <c r="Z913" s="35"/>
      <c r="AA913" s="35"/>
      <c r="AB913" s="35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  <c r="IW913"/>
      <c r="IX913"/>
    </row>
    <row r="914" spans="1:258" s="3" customFormat="1">
      <c r="A914"/>
      <c r="B914" s="1"/>
      <c r="C914"/>
      <c r="D914"/>
      <c r="E914"/>
      <c r="F914" s="35"/>
      <c r="G914" s="35"/>
      <c r="H914" s="36"/>
      <c r="I914" s="35"/>
      <c r="J914" s="35"/>
      <c r="K914" s="35"/>
      <c r="L914" s="35"/>
      <c r="M914" s="36"/>
      <c r="N914" s="35"/>
      <c r="O914" s="35"/>
      <c r="P914" s="36"/>
      <c r="Q914" s="35"/>
      <c r="R914" s="35"/>
      <c r="S914" s="36"/>
      <c r="T914" s="35"/>
      <c r="U914" s="35"/>
      <c r="V914"/>
      <c r="W914"/>
      <c r="X914" s="35"/>
      <c r="Y914" s="35"/>
      <c r="Z914" s="35"/>
      <c r="AA914" s="35"/>
      <c r="AB914" s="35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  <c r="IW914"/>
      <c r="IX914"/>
    </row>
    <row r="915" spans="1:258" s="3" customFormat="1">
      <c r="A915"/>
      <c r="B915" s="1"/>
      <c r="C915"/>
      <c r="D915"/>
      <c r="E915"/>
      <c r="F915" s="35"/>
      <c r="G915" s="35"/>
      <c r="H915" s="36"/>
      <c r="I915" s="35"/>
      <c r="J915" s="35"/>
      <c r="K915" s="35"/>
      <c r="L915" s="35"/>
      <c r="M915" s="36"/>
      <c r="N915" s="35"/>
      <c r="O915" s="35"/>
      <c r="P915" s="36"/>
      <c r="Q915" s="35"/>
      <c r="R915" s="35"/>
      <c r="S915" s="36"/>
      <c r="T915" s="35"/>
      <c r="U915" s="35"/>
      <c r="V915"/>
      <c r="W915"/>
      <c r="X915" s="35"/>
      <c r="Y915" s="35"/>
      <c r="Z915" s="35"/>
      <c r="AA915" s="35"/>
      <c r="AB915" s="3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  <c r="IW915"/>
      <c r="IX915"/>
    </row>
    <row r="916" spans="1:258" s="3" customFormat="1">
      <c r="A916"/>
      <c r="B916" s="1"/>
      <c r="C916"/>
      <c r="D916"/>
      <c r="E916"/>
      <c r="F916" s="35"/>
      <c r="G916" s="35"/>
      <c r="H916" s="36"/>
      <c r="I916" s="35"/>
      <c r="J916" s="35"/>
      <c r="K916" s="35"/>
      <c r="L916" s="35"/>
      <c r="M916" s="36"/>
      <c r="N916" s="35"/>
      <c r="O916" s="35"/>
      <c r="P916" s="36"/>
      <c r="Q916" s="35"/>
      <c r="R916" s="35"/>
      <c r="S916" s="36"/>
      <c r="T916" s="35"/>
      <c r="U916" s="35"/>
      <c r="V916"/>
      <c r="W916"/>
      <c r="X916" s="35"/>
      <c r="Y916" s="35"/>
      <c r="Z916" s="35"/>
      <c r="AA916" s="35"/>
      <c r="AB916" s="35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  <c r="IW916"/>
      <c r="IX916"/>
    </row>
    <row r="917" spans="1:258" s="3" customFormat="1">
      <c r="A917"/>
      <c r="B917" s="1"/>
      <c r="C917"/>
      <c r="D917"/>
      <c r="E917"/>
      <c r="F917" s="35"/>
      <c r="G917" s="35"/>
      <c r="H917" s="36"/>
      <c r="I917" s="35"/>
      <c r="J917" s="35"/>
      <c r="K917" s="35"/>
      <c r="L917" s="35"/>
      <c r="M917" s="36"/>
      <c r="N917" s="35"/>
      <c r="O917" s="35"/>
      <c r="P917" s="36"/>
      <c r="Q917" s="35"/>
      <c r="R917" s="35"/>
      <c r="S917" s="36"/>
      <c r="T917" s="35"/>
      <c r="U917" s="35"/>
      <c r="V917"/>
      <c r="W917"/>
      <c r="X917" s="35"/>
      <c r="Y917" s="35"/>
      <c r="Z917" s="35"/>
      <c r="AA917" s="35"/>
      <c r="AB917" s="35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  <c r="IW917"/>
      <c r="IX917"/>
    </row>
    <row r="918" spans="1:258" s="3" customFormat="1">
      <c r="A918"/>
      <c r="B918" s="1"/>
      <c r="C918"/>
      <c r="D918"/>
      <c r="E918"/>
      <c r="F918" s="35"/>
      <c r="G918" s="35"/>
      <c r="H918" s="36"/>
      <c r="I918" s="35"/>
      <c r="J918" s="35"/>
      <c r="K918" s="35"/>
      <c r="L918" s="35"/>
      <c r="M918" s="36"/>
      <c r="N918" s="35"/>
      <c r="O918" s="35"/>
      <c r="P918" s="36"/>
      <c r="Q918" s="35"/>
      <c r="R918" s="35"/>
      <c r="S918" s="36"/>
      <c r="T918" s="35"/>
      <c r="U918" s="35"/>
      <c r="V918"/>
      <c r="W918"/>
      <c r="X918" s="35"/>
      <c r="Y918" s="35"/>
      <c r="Z918" s="35"/>
      <c r="AA918" s="35"/>
      <c r="AB918" s="35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  <c r="IW918"/>
      <c r="IX918"/>
    </row>
    <row r="919" spans="1:258" s="3" customFormat="1">
      <c r="A919"/>
      <c r="B919" s="1"/>
      <c r="C919"/>
      <c r="D919"/>
      <c r="E919"/>
      <c r="F919" s="35"/>
      <c r="G919" s="35"/>
      <c r="H919" s="36"/>
      <c r="I919" s="35"/>
      <c r="J919" s="35"/>
      <c r="K919" s="35"/>
      <c r="L919" s="35"/>
      <c r="M919" s="36"/>
      <c r="N919" s="35"/>
      <c r="O919" s="35"/>
      <c r="P919" s="36"/>
      <c r="Q919" s="35"/>
      <c r="R919" s="35"/>
      <c r="S919" s="36"/>
      <c r="T919" s="35"/>
      <c r="U919" s="35"/>
      <c r="V919"/>
      <c r="W919"/>
      <c r="X919" s="35"/>
      <c r="Y919" s="35"/>
      <c r="Z919" s="35"/>
      <c r="AA919" s="35"/>
      <c r="AB919" s="35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  <c r="IW919"/>
      <c r="IX919"/>
    </row>
    <row r="920" spans="1:258" s="3" customFormat="1">
      <c r="A920"/>
      <c r="B920" s="1"/>
      <c r="C920"/>
      <c r="D920"/>
      <c r="E920"/>
      <c r="F920" s="35"/>
      <c r="G920" s="35"/>
      <c r="H920" s="36"/>
      <c r="I920" s="35"/>
      <c r="J920" s="35"/>
      <c r="K920" s="35"/>
      <c r="L920" s="35"/>
      <c r="M920" s="36"/>
      <c r="N920" s="35"/>
      <c r="O920" s="35"/>
      <c r="P920" s="36"/>
      <c r="Q920" s="35"/>
      <c r="R920" s="35"/>
      <c r="S920" s="36"/>
      <c r="T920" s="35"/>
      <c r="U920" s="35"/>
      <c r="V920"/>
      <c r="W920"/>
      <c r="X920" s="35"/>
      <c r="Y920" s="35"/>
      <c r="Z920" s="35"/>
      <c r="AA920" s="35"/>
      <c r="AB920" s="35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  <c r="IW920"/>
      <c r="IX920"/>
    </row>
    <row r="921" spans="1:258" s="3" customFormat="1">
      <c r="A921"/>
      <c r="B921" s="1"/>
      <c r="C921"/>
      <c r="D921"/>
      <c r="E921"/>
      <c r="F921" s="35"/>
      <c r="G921" s="35"/>
      <c r="H921" s="36"/>
      <c r="I921" s="35"/>
      <c r="J921" s="35"/>
      <c r="K921" s="35"/>
      <c r="L921" s="35"/>
      <c r="M921" s="36"/>
      <c r="N921" s="35"/>
      <c r="O921" s="35"/>
      <c r="P921" s="36"/>
      <c r="Q921" s="35"/>
      <c r="R921" s="35"/>
      <c r="S921" s="36"/>
      <c r="T921" s="35"/>
      <c r="U921" s="35"/>
      <c r="V921"/>
      <c r="W921"/>
      <c r="X921" s="35"/>
      <c r="Y921" s="35"/>
      <c r="Z921" s="35"/>
      <c r="AA921" s="35"/>
      <c r="AB921" s="35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  <c r="IW921"/>
      <c r="IX921"/>
    </row>
    <row r="922" spans="1:258" s="3" customFormat="1">
      <c r="A922"/>
      <c r="B922" s="1"/>
      <c r="C922"/>
      <c r="D922"/>
      <c r="E922"/>
      <c r="F922" s="35"/>
      <c r="G922" s="35"/>
      <c r="H922" s="36"/>
      <c r="I922" s="35"/>
      <c r="J922" s="35"/>
      <c r="K922" s="35"/>
      <c r="L922" s="35"/>
      <c r="M922" s="36"/>
      <c r="N922" s="35"/>
      <c r="O922" s="35"/>
      <c r="P922" s="36"/>
      <c r="Q922" s="35"/>
      <c r="R922" s="35"/>
      <c r="S922" s="36"/>
      <c r="T922" s="35"/>
      <c r="U922" s="35"/>
      <c r="V922"/>
      <c r="W922"/>
      <c r="X922" s="35"/>
      <c r="Y922" s="35"/>
      <c r="Z922" s="35"/>
      <c r="AA922" s="35"/>
      <c r="AB922" s="35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  <c r="IW922"/>
      <c r="IX922"/>
    </row>
    <row r="923" spans="1:258" s="3" customFormat="1">
      <c r="A923"/>
      <c r="B923" s="1"/>
      <c r="C923"/>
      <c r="D923"/>
      <c r="E923"/>
      <c r="F923" s="35"/>
      <c r="G923" s="35"/>
      <c r="H923" s="36"/>
      <c r="I923" s="35"/>
      <c r="J923" s="35"/>
      <c r="K923" s="35"/>
      <c r="L923" s="35"/>
      <c r="M923" s="36"/>
      <c r="N923" s="35"/>
      <c r="O923" s="35"/>
      <c r="P923" s="36"/>
      <c r="Q923" s="35"/>
      <c r="R923" s="35"/>
      <c r="S923" s="36"/>
      <c r="T923" s="35"/>
      <c r="U923" s="35"/>
      <c r="V923"/>
      <c r="W923"/>
      <c r="X923" s="35"/>
      <c r="Y923" s="35"/>
      <c r="Z923" s="35"/>
      <c r="AA923" s="35"/>
      <c r="AB923" s="35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  <c r="IW923"/>
      <c r="IX923"/>
    </row>
    <row r="924" spans="1:258" s="3" customFormat="1" ht="67.5">
      <c r="A924"/>
      <c r="B924" s="1"/>
      <c r="C924"/>
      <c r="D924" s="58" t="s">
        <v>74</v>
      </c>
      <c r="E924" s="65"/>
      <c r="F924" s="76">
        <v>234.6</v>
      </c>
      <c r="G924" s="76">
        <v>1534.9</v>
      </c>
      <c r="H924" s="76">
        <v>522.79999999999995</v>
      </c>
      <c r="I924" s="76">
        <v>828.1</v>
      </c>
      <c r="J924" s="76">
        <v>114578.7</v>
      </c>
      <c r="K924" s="76"/>
      <c r="L924" s="76">
        <v>149.5</v>
      </c>
      <c r="M924" s="76">
        <v>1199.3</v>
      </c>
      <c r="N924" s="76">
        <v>506.4</v>
      </c>
      <c r="O924" s="76">
        <v>1317.9</v>
      </c>
      <c r="P924" s="76">
        <v>391.2</v>
      </c>
      <c r="Q924" s="76">
        <v>203.9</v>
      </c>
      <c r="R924" s="76">
        <v>446.9</v>
      </c>
      <c r="S924" s="76">
        <v>651.20000000000005</v>
      </c>
      <c r="T924" s="76">
        <v>12465.7</v>
      </c>
      <c r="U924" s="76">
        <v>8371.6</v>
      </c>
      <c r="V924"/>
      <c r="W924"/>
      <c r="X924" s="76">
        <v>8371.6</v>
      </c>
      <c r="Y924" s="76">
        <v>8371.6</v>
      </c>
      <c r="Z924" s="76">
        <v>8371.6</v>
      </c>
      <c r="AA924" s="76"/>
      <c r="AB924" s="76">
        <v>8371.6</v>
      </c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  <c r="IW924"/>
      <c r="IX924"/>
    </row>
    <row r="925" spans="1:258" s="3" customFormat="1">
      <c r="A925"/>
      <c r="B925" s="1"/>
      <c r="C925"/>
      <c r="D925"/>
      <c r="E925"/>
      <c r="F925" s="35"/>
      <c r="G925" s="35"/>
      <c r="H925" s="36"/>
      <c r="I925" s="35"/>
      <c r="J925" s="35"/>
      <c r="K925" s="35"/>
      <c r="L925" s="35"/>
      <c r="M925" s="36"/>
      <c r="N925" s="35"/>
      <c r="O925" s="35"/>
      <c r="P925" s="36"/>
      <c r="Q925" s="35"/>
      <c r="R925" s="35"/>
      <c r="S925" s="36"/>
      <c r="T925" s="35"/>
      <c r="U925" s="35"/>
      <c r="V925"/>
      <c r="W925"/>
      <c r="X925" s="35"/>
      <c r="Y925" s="35"/>
      <c r="Z925" s="35"/>
      <c r="AA925" s="35"/>
      <c r="AB925" s="3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  <c r="IW925"/>
      <c r="IX925"/>
    </row>
    <row r="926" spans="1:258" s="3" customFormat="1">
      <c r="A926"/>
      <c r="B926" s="1"/>
      <c r="C926"/>
      <c r="D926"/>
      <c r="E926"/>
      <c r="F926" s="35"/>
      <c r="G926" s="35"/>
      <c r="H926" s="36"/>
      <c r="I926" s="35"/>
      <c r="J926" s="35"/>
      <c r="K926" s="35"/>
      <c r="L926" s="35"/>
      <c r="M926" s="36"/>
      <c r="N926" s="35"/>
      <c r="O926" s="35"/>
      <c r="P926" s="36"/>
      <c r="Q926" s="35"/>
      <c r="R926" s="35"/>
      <c r="S926" s="36"/>
      <c r="T926" s="35"/>
      <c r="U926" s="35"/>
      <c r="V926"/>
      <c r="W926"/>
      <c r="X926" s="35"/>
      <c r="Y926" s="35"/>
      <c r="Z926" s="35"/>
      <c r="AA926" s="35"/>
      <c r="AB926" s="35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  <c r="IW926"/>
      <c r="IX926"/>
    </row>
    <row r="927" spans="1:258" s="3" customFormat="1">
      <c r="A927"/>
      <c r="B927" s="1"/>
      <c r="C927"/>
      <c r="D927"/>
      <c r="E927"/>
      <c r="F927" s="35"/>
      <c r="G927" s="35"/>
      <c r="H927" s="36"/>
      <c r="I927" s="35"/>
      <c r="J927" s="35"/>
      <c r="K927" s="35"/>
      <c r="L927" s="35"/>
      <c r="M927" s="36"/>
      <c r="N927" s="35"/>
      <c r="O927" s="35"/>
      <c r="P927" s="36"/>
      <c r="Q927" s="35"/>
      <c r="R927" s="35"/>
      <c r="S927" s="36"/>
      <c r="T927" s="35"/>
      <c r="U927" s="35"/>
      <c r="V927"/>
      <c r="W927"/>
      <c r="X927" s="35"/>
      <c r="Y927" s="35"/>
      <c r="Z927" s="35"/>
      <c r="AA927" s="35"/>
      <c r="AB927" s="35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  <c r="IW927"/>
      <c r="IX927"/>
    </row>
    <row r="928" spans="1:258" s="3" customFormat="1">
      <c r="A928"/>
      <c r="B928" s="1"/>
      <c r="C928"/>
      <c r="D928"/>
      <c r="E928"/>
      <c r="F928" s="35"/>
      <c r="G928" s="35"/>
      <c r="H928" s="36"/>
      <c r="I928" s="35"/>
      <c r="J928" s="35"/>
      <c r="K928" s="35"/>
      <c r="L928" s="35"/>
      <c r="M928" s="36"/>
      <c r="N928" s="35"/>
      <c r="O928" s="35"/>
      <c r="P928" s="36"/>
      <c r="Q928" s="35"/>
      <c r="R928" s="35"/>
      <c r="S928" s="36"/>
      <c r="T928" s="35"/>
      <c r="U928" s="35"/>
      <c r="V928"/>
      <c r="W928"/>
      <c r="X928" s="35"/>
      <c r="Y928" s="35"/>
      <c r="Z928" s="35"/>
      <c r="AA928" s="35"/>
      <c r="AB928" s="35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  <c r="IW928"/>
      <c r="IX928"/>
    </row>
    <row r="929" spans="1:258" s="3" customFormat="1">
      <c r="A929"/>
      <c r="B929" s="1"/>
      <c r="C929"/>
      <c r="D929"/>
      <c r="E929"/>
      <c r="F929" s="35"/>
      <c r="G929" s="35"/>
      <c r="H929" s="36"/>
      <c r="I929" s="35"/>
      <c r="J929" s="35"/>
      <c r="K929" s="35"/>
      <c r="L929" s="35"/>
      <c r="M929" s="36"/>
      <c r="N929" s="35"/>
      <c r="O929" s="35"/>
      <c r="P929" s="36"/>
      <c r="Q929" s="35"/>
      <c r="R929" s="35"/>
      <c r="S929" s="36"/>
      <c r="T929" s="35"/>
      <c r="U929" s="35"/>
      <c r="V929"/>
      <c r="W929"/>
      <c r="X929" s="35"/>
      <c r="Y929" s="35"/>
      <c r="Z929" s="35"/>
      <c r="AA929" s="35"/>
      <c r="AB929" s="35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  <c r="IW929"/>
      <c r="IX929"/>
    </row>
    <row r="930" spans="1:258" s="3" customFormat="1">
      <c r="A930"/>
      <c r="B930" s="1"/>
      <c r="C930"/>
      <c r="D930"/>
      <c r="E930"/>
      <c r="F930" s="35"/>
      <c r="G930" s="35"/>
      <c r="H930" s="36"/>
      <c r="I930" s="35"/>
      <c r="J930" s="35"/>
      <c r="K930" s="35"/>
      <c r="L930" s="35"/>
      <c r="M930" s="36"/>
      <c r="N930" s="35"/>
      <c r="O930" s="35"/>
      <c r="P930" s="36"/>
      <c r="Q930" s="35"/>
      <c r="R930" s="35"/>
      <c r="S930" s="36"/>
      <c r="T930" s="35"/>
      <c r="U930" s="35"/>
      <c r="V930"/>
      <c r="W930"/>
      <c r="X930" s="35"/>
      <c r="Y930" s="35"/>
      <c r="Z930" s="35"/>
      <c r="AA930" s="35"/>
      <c r="AB930" s="35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  <c r="IW930"/>
      <c r="IX930"/>
    </row>
    <row r="931" spans="1:258" s="3" customFormat="1">
      <c r="A931"/>
      <c r="B931" s="1"/>
      <c r="C931"/>
      <c r="D931"/>
      <c r="E931"/>
      <c r="F931" s="35"/>
      <c r="G931" s="35"/>
      <c r="H931" s="36"/>
      <c r="I931" s="35"/>
      <c r="J931" s="35"/>
      <c r="K931" s="35"/>
      <c r="L931" s="35"/>
      <c r="M931" s="36"/>
      <c r="N931" s="35"/>
      <c r="O931" s="35"/>
      <c r="P931" s="36"/>
      <c r="Q931" s="35"/>
      <c r="R931" s="35"/>
      <c r="S931" s="36"/>
      <c r="T931" s="35"/>
      <c r="U931" s="35"/>
      <c r="V931"/>
      <c r="W931"/>
      <c r="X931" s="35"/>
      <c r="Y931" s="35"/>
      <c r="Z931" s="35"/>
      <c r="AA931" s="35"/>
      <c r="AB931" s="35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  <c r="IW931"/>
      <c r="IX931"/>
    </row>
    <row r="932" spans="1:258" s="3" customFormat="1">
      <c r="A932"/>
      <c r="B932" s="1"/>
      <c r="C932"/>
      <c r="D932"/>
      <c r="E932"/>
      <c r="F932" s="35"/>
      <c r="G932" s="35"/>
      <c r="H932" s="36"/>
      <c r="I932" s="35"/>
      <c r="J932" s="35"/>
      <c r="K932" s="35"/>
      <c r="L932" s="35"/>
      <c r="M932" s="36"/>
      <c r="N932" s="35"/>
      <c r="O932" s="35"/>
      <c r="P932" s="36"/>
      <c r="Q932" s="35"/>
      <c r="R932" s="35"/>
      <c r="S932" s="36"/>
      <c r="T932" s="35"/>
      <c r="U932" s="35"/>
      <c r="V932"/>
      <c r="W932"/>
      <c r="X932" s="35"/>
      <c r="Y932" s="35"/>
      <c r="Z932" s="35"/>
      <c r="AA932" s="35"/>
      <c r="AB932" s="35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  <c r="IW932"/>
      <c r="IX932"/>
    </row>
    <row r="933" spans="1:258" s="3" customFormat="1">
      <c r="A933"/>
      <c r="B933" s="1"/>
      <c r="C933"/>
      <c r="D933"/>
      <c r="E933"/>
      <c r="F933" s="35"/>
      <c r="G933" s="35"/>
      <c r="H933" s="36"/>
      <c r="I933" s="35"/>
      <c r="J933" s="35"/>
      <c r="K933" s="35"/>
      <c r="L933" s="35"/>
      <c r="M933" s="36"/>
      <c r="N933" s="35"/>
      <c r="O933" s="35"/>
      <c r="P933" s="36"/>
      <c r="Q933" s="35"/>
      <c r="R933" s="35"/>
      <c r="S933" s="36"/>
      <c r="T933" s="35"/>
      <c r="U933" s="35"/>
      <c r="V933"/>
      <c r="W933"/>
      <c r="X933" s="35"/>
      <c r="Y933" s="35"/>
      <c r="Z933" s="35"/>
      <c r="AA933" s="35"/>
      <c r="AB933" s="35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  <c r="IW933"/>
      <c r="IX933"/>
    </row>
    <row r="934" spans="1:258" s="3" customFormat="1">
      <c r="A934"/>
      <c r="B934" s="1"/>
      <c r="C934"/>
      <c r="D934"/>
      <c r="E934"/>
      <c r="F934" s="35"/>
      <c r="G934" s="35"/>
      <c r="H934" s="36"/>
      <c r="I934" s="35"/>
      <c r="J934" s="35"/>
      <c r="K934" s="35"/>
      <c r="L934" s="35"/>
      <c r="M934" s="36"/>
      <c r="N934" s="35"/>
      <c r="O934" s="35"/>
      <c r="P934" s="36"/>
      <c r="Q934" s="35"/>
      <c r="R934" s="35"/>
      <c r="S934" s="36"/>
      <c r="T934" s="35"/>
      <c r="U934" s="35"/>
      <c r="V934"/>
      <c r="W934"/>
      <c r="X934" s="35"/>
      <c r="Y934" s="35"/>
      <c r="Z934" s="35"/>
      <c r="AA934" s="35"/>
      <c r="AB934" s="35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  <c r="IW934"/>
      <c r="IX934"/>
    </row>
    <row r="935" spans="1:258" s="3" customFormat="1">
      <c r="A935"/>
      <c r="B935" s="1"/>
      <c r="C935"/>
      <c r="D935"/>
      <c r="E935"/>
      <c r="F935" s="35"/>
      <c r="G935" s="35"/>
      <c r="H935" s="36"/>
      <c r="I935" s="35"/>
      <c r="J935" s="35"/>
      <c r="K935" s="35"/>
      <c r="L935" s="35"/>
      <c r="M935" s="36"/>
      <c r="N935" s="35"/>
      <c r="O935" s="35"/>
      <c r="P935" s="36"/>
      <c r="Q935" s="35"/>
      <c r="R935" s="35"/>
      <c r="S935" s="36"/>
      <c r="T935" s="35"/>
      <c r="U935" s="35"/>
      <c r="V935"/>
      <c r="W935"/>
      <c r="X935" s="35"/>
      <c r="Y935" s="35"/>
      <c r="Z935" s="35"/>
      <c r="AA935" s="35"/>
      <c r="AB935" s="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  <c r="IW935"/>
      <c r="IX935"/>
    </row>
    <row r="936" spans="1:258" s="3" customFormat="1">
      <c r="A936"/>
      <c r="B936" s="1"/>
      <c r="C936"/>
      <c r="D936"/>
      <c r="E936"/>
      <c r="F936" s="35"/>
      <c r="G936" s="35"/>
      <c r="H936" s="36"/>
      <c r="I936" s="35"/>
      <c r="J936" s="35"/>
      <c r="K936" s="35"/>
      <c r="L936" s="35"/>
      <c r="M936" s="36"/>
      <c r="N936" s="35"/>
      <c r="O936" s="35"/>
      <c r="P936" s="36"/>
      <c r="Q936" s="35"/>
      <c r="R936" s="35"/>
      <c r="S936" s="36"/>
      <c r="T936" s="35"/>
      <c r="U936" s="35"/>
      <c r="V936"/>
      <c r="W936"/>
      <c r="X936" s="35"/>
      <c r="Y936" s="35"/>
      <c r="Z936" s="35"/>
      <c r="AA936" s="35"/>
      <c r="AB936" s="35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  <c r="IW936"/>
      <c r="IX936"/>
    </row>
    <row r="937" spans="1:258" s="3" customFormat="1">
      <c r="A937"/>
      <c r="B937" s="1"/>
      <c r="C937"/>
      <c r="D937"/>
      <c r="E937"/>
      <c r="F937" s="35"/>
      <c r="G937" s="35"/>
      <c r="H937" s="36"/>
      <c r="I937" s="35"/>
      <c r="J937" s="35"/>
      <c r="K937" s="35"/>
      <c r="L937" s="35"/>
      <c r="M937" s="36"/>
      <c r="N937" s="35"/>
      <c r="O937" s="35"/>
      <c r="P937" s="36"/>
      <c r="Q937" s="35"/>
      <c r="R937" s="35"/>
      <c r="S937" s="36"/>
      <c r="T937" s="35"/>
      <c r="U937" s="35"/>
      <c r="V937"/>
      <c r="W937"/>
      <c r="X937" s="35"/>
      <c r="Y937" s="35"/>
      <c r="Z937" s="35"/>
      <c r="AA937" s="35"/>
      <c r="AB937" s="35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  <c r="IW937"/>
      <c r="IX937"/>
    </row>
    <row r="938" spans="1:258" s="3" customFormat="1">
      <c r="A938"/>
      <c r="B938" s="1"/>
      <c r="C938"/>
      <c r="D938"/>
      <c r="E938"/>
      <c r="F938" s="35"/>
      <c r="G938" s="35"/>
      <c r="H938" s="36"/>
      <c r="I938" s="35"/>
      <c r="J938" s="35"/>
      <c r="K938" s="35"/>
      <c r="L938" s="35"/>
      <c r="M938" s="36"/>
      <c r="N938" s="35"/>
      <c r="O938" s="35"/>
      <c r="P938" s="36"/>
      <c r="Q938" s="35"/>
      <c r="R938" s="35"/>
      <c r="S938" s="36"/>
      <c r="T938" s="35"/>
      <c r="U938" s="35"/>
      <c r="V938"/>
      <c r="W938"/>
      <c r="X938" s="35"/>
      <c r="Y938" s="35"/>
      <c r="Z938" s="35"/>
      <c r="AA938" s="35"/>
      <c r="AB938" s="35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  <c r="IW938"/>
      <c r="IX938"/>
    </row>
    <row r="939" spans="1:258" s="3" customFormat="1">
      <c r="A939"/>
      <c r="B939" s="1"/>
      <c r="C939"/>
      <c r="D939"/>
      <c r="E939"/>
      <c r="F939" s="35"/>
      <c r="G939" s="35"/>
      <c r="H939" s="36"/>
      <c r="I939" s="35"/>
      <c r="J939" s="35"/>
      <c r="K939" s="35"/>
      <c r="L939" s="35"/>
      <c r="M939" s="36"/>
      <c r="N939" s="35"/>
      <c r="O939" s="35"/>
      <c r="P939" s="36"/>
      <c r="Q939" s="35"/>
      <c r="R939" s="35"/>
      <c r="S939" s="36"/>
      <c r="T939" s="35"/>
      <c r="U939" s="35"/>
      <c r="V939"/>
      <c r="W939"/>
      <c r="X939" s="35"/>
      <c r="Y939" s="35"/>
      <c r="Z939" s="35"/>
      <c r="AA939" s="35"/>
      <c r="AB939" s="35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  <c r="IW939"/>
      <c r="IX939"/>
    </row>
    <row r="940" spans="1:258" s="3" customFormat="1">
      <c r="A940"/>
      <c r="B940" s="1"/>
      <c r="C940"/>
      <c r="D940"/>
      <c r="E940"/>
      <c r="F940" s="35"/>
      <c r="G940" s="35"/>
      <c r="H940" s="36"/>
      <c r="I940" s="35"/>
      <c r="J940" s="35"/>
      <c r="K940" s="35"/>
      <c r="L940" s="35"/>
      <c r="M940" s="36"/>
      <c r="N940" s="35"/>
      <c r="O940" s="35"/>
      <c r="P940" s="36"/>
      <c r="Q940" s="35"/>
      <c r="R940" s="35"/>
      <c r="S940" s="36"/>
      <c r="T940" s="35"/>
      <c r="U940" s="35"/>
      <c r="V940"/>
      <c r="W940"/>
      <c r="X940" s="35"/>
      <c r="Y940" s="35"/>
      <c r="Z940" s="35"/>
      <c r="AA940" s="35"/>
      <c r="AB940" s="35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  <c r="IW940"/>
      <c r="IX940"/>
    </row>
    <row r="941" spans="1:258" s="3" customFormat="1">
      <c r="A941"/>
      <c r="B941" s="1"/>
      <c r="C941"/>
      <c r="D941"/>
      <c r="E941"/>
      <c r="F941" s="35"/>
      <c r="G941" s="35"/>
      <c r="H941" s="36"/>
      <c r="I941" s="35"/>
      <c r="J941" s="35"/>
      <c r="K941" s="35"/>
      <c r="L941" s="35"/>
      <c r="M941" s="36"/>
      <c r="N941" s="35"/>
      <c r="O941" s="35"/>
      <c r="P941" s="36"/>
      <c r="Q941" s="35"/>
      <c r="R941" s="35"/>
      <c r="S941" s="36"/>
      <c r="T941" s="35"/>
      <c r="U941" s="35"/>
      <c r="V941"/>
      <c r="W941"/>
      <c r="X941" s="35"/>
      <c r="Y941" s="35"/>
      <c r="Z941" s="35"/>
      <c r="AA941" s="35"/>
      <c r="AB941" s="35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  <c r="IW941"/>
      <c r="IX941"/>
    </row>
    <row r="942" spans="1:258" s="3" customFormat="1">
      <c r="A942"/>
      <c r="B942" s="1"/>
      <c r="C942"/>
      <c r="D942"/>
      <c r="E942"/>
      <c r="F942" s="35"/>
      <c r="G942" s="35"/>
      <c r="H942" s="36"/>
      <c r="I942" s="35"/>
      <c r="J942" s="35"/>
      <c r="K942" s="35"/>
      <c r="L942" s="35"/>
      <c r="M942" s="36"/>
      <c r="N942" s="35"/>
      <c r="O942" s="35"/>
      <c r="P942" s="36"/>
      <c r="Q942" s="35"/>
      <c r="R942" s="35"/>
      <c r="S942" s="36"/>
      <c r="T942" s="35"/>
      <c r="U942" s="35"/>
      <c r="V942"/>
      <c r="W942"/>
      <c r="X942" s="35"/>
      <c r="Y942" s="35"/>
      <c r="Z942" s="35"/>
      <c r="AA942" s="35"/>
      <c r="AB942" s="35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  <c r="IW942"/>
      <c r="IX942"/>
    </row>
    <row r="943" spans="1:258" s="3" customFormat="1">
      <c r="A943"/>
      <c r="B943" s="1"/>
      <c r="C943"/>
      <c r="D943"/>
      <c r="E943"/>
      <c r="F943" s="35"/>
      <c r="G943" s="35"/>
      <c r="H943" s="36"/>
      <c r="I943" s="35"/>
      <c r="J943" s="35"/>
      <c r="K943" s="35"/>
      <c r="L943" s="35"/>
      <c r="M943" s="36"/>
      <c r="N943" s="35"/>
      <c r="O943" s="35"/>
      <c r="P943" s="36"/>
      <c r="Q943" s="35"/>
      <c r="R943" s="35"/>
      <c r="S943" s="36"/>
      <c r="T943" s="35"/>
      <c r="U943" s="35"/>
      <c r="V943"/>
      <c r="W943"/>
      <c r="X943" s="35"/>
      <c r="Y943" s="35"/>
      <c r="Z943" s="35"/>
      <c r="AA943" s="35"/>
      <c r="AB943" s="35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  <c r="IW943"/>
      <c r="IX943"/>
    </row>
    <row r="944" spans="1:258" s="3" customFormat="1">
      <c r="A944"/>
      <c r="B944" s="1"/>
      <c r="C944"/>
      <c r="D944"/>
      <c r="E944"/>
      <c r="F944" s="35"/>
      <c r="G944" s="35"/>
      <c r="H944" s="36"/>
      <c r="I944" s="35"/>
      <c r="J944" s="35"/>
      <c r="K944" s="35"/>
      <c r="L944" s="35"/>
      <c r="M944" s="36"/>
      <c r="N944" s="35"/>
      <c r="O944" s="35"/>
      <c r="P944" s="36"/>
      <c r="Q944" s="35"/>
      <c r="R944" s="35"/>
      <c r="S944" s="36"/>
      <c r="T944" s="35"/>
      <c r="U944" s="35"/>
      <c r="V944"/>
      <c r="W944"/>
      <c r="X944" s="35"/>
      <c r="Y944" s="35"/>
      <c r="Z944" s="35"/>
      <c r="AA944" s="35"/>
      <c r="AB944" s="35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  <c r="IW944"/>
      <c r="IX944"/>
    </row>
    <row r="945" spans="1:258" s="3" customFormat="1">
      <c r="A945"/>
      <c r="B945" s="1"/>
      <c r="C945"/>
      <c r="D945"/>
      <c r="E945"/>
      <c r="F945" s="35"/>
      <c r="G945" s="35"/>
      <c r="H945" s="36"/>
      <c r="I945" s="35"/>
      <c r="J945" s="35"/>
      <c r="K945" s="35"/>
      <c r="L945" s="35"/>
      <c r="M945" s="36"/>
      <c r="N945" s="35"/>
      <c r="O945" s="35"/>
      <c r="P945" s="36"/>
      <c r="Q945" s="35"/>
      <c r="R945" s="35"/>
      <c r="S945" s="36"/>
      <c r="T945" s="35"/>
      <c r="U945" s="35"/>
      <c r="V945"/>
      <c r="W945"/>
      <c r="X945" s="35"/>
      <c r="Y945" s="35"/>
      <c r="Z945" s="35"/>
      <c r="AA945" s="35"/>
      <c r="AB945" s="3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  <c r="IW945"/>
      <c r="IX945"/>
    </row>
    <row r="946" spans="1:258" s="3" customFormat="1">
      <c r="A946"/>
      <c r="B946" s="1"/>
      <c r="C946"/>
      <c r="D946"/>
      <c r="E946"/>
      <c r="F946" s="35"/>
      <c r="G946" s="35"/>
      <c r="H946" s="36"/>
      <c r="I946" s="35"/>
      <c r="J946" s="35"/>
      <c r="K946" s="35"/>
      <c r="L946" s="35"/>
      <c r="M946" s="36"/>
      <c r="N946" s="35"/>
      <c r="O946" s="35"/>
      <c r="P946" s="36"/>
      <c r="Q946" s="35"/>
      <c r="R946" s="35"/>
      <c r="S946" s="36"/>
      <c r="T946" s="35"/>
      <c r="U946" s="35"/>
      <c r="V946"/>
      <c r="W946"/>
      <c r="X946" s="35"/>
      <c r="Y946" s="35"/>
      <c r="Z946" s="35"/>
      <c r="AA946" s="35"/>
      <c r="AB946" s="35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  <c r="IW946"/>
      <c r="IX946"/>
    </row>
    <row r="947" spans="1:258" s="3" customFormat="1">
      <c r="A947"/>
      <c r="B947" s="1"/>
      <c r="C947"/>
      <c r="D947"/>
      <c r="E947"/>
      <c r="F947" s="35"/>
      <c r="G947" s="35"/>
      <c r="H947" s="36"/>
      <c r="I947" s="35"/>
      <c r="J947" s="35"/>
      <c r="K947" s="35"/>
      <c r="L947" s="35"/>
      <c r="M947" s="36"/>
      <c r="N947" s="35"/>
      <c r="O947" s="35"/>
      <c r="P947" s="36"/>
      <c r="Q947" s="35"/>
      <c r="R947" s="35"/>
      <c r="S947" s="36"/>
      <c r="T947" s="35"/>
      <c r="U947" s="35"/>
      <c r="V947"/>
      <c r="W947"/>
      <c r="X947" s="35"/>
      <c r="Y947" s="35"/>
      <c r="Z947" s="35"/>
      <c r="AA947" s="35"/>
      <c r="AB947" s="35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  <c r="IW947"/>
      <c r="IX947"/>
    </row>
    <row r="948" spans="1:258" s="3" customFormat="1">
      <c r="A948"/>
      <c r="B948" s="1"/>
      <c r="C948"/>
      <c r="D948"/>
      <c r="E948"/>
      <c r="F948" s="35"/>
      <c r="G948" s="35"/>
      <c r="H948" s="36"/>
      <c r="I948" s="35"/>
      <c r="J948" s="35"/>
      <c r="K948" s="35"/>
      <c r="L948" s="35"/>
      <c r="M948" s="36"/>
      <c r="N948" s="35"/>
      <c r="O948" s="35"/>
      <c r="P948" s="36"/>
      <c r="Q948" s="35"/>
      <c r="R948" s="35"/>
      <c r="S948" s="36"/>
      <c r="T948" s="35"/>
      <c r="U948" s="35"/>
      <c r="V948"/>
      <c r="W948"/>
      <c r="X948" s="35"/>
      <c r="Y948" s="35"/>
      <c r="Z948" s="35"/>
      <c r="AA948" s="35"/>
      <c r="AB948" s="35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  <c r="IW948"/>
      <c r="IX948"/>
    </row>
    <row r="949" spans="1:258" s="3" customFormat="1">
      <c r="A949"/>
      <c r="B949" s="1"/>
      <c r="C949"/>
      <c r="D949"/>
      <c r="E949"/>
      <c r="F949" s="35"/>
      <c r="G949" s="35"/>
      <c r="H949" s="36"/>
      <c r="I949" s="35"/>
      <c r="J949" s="35"/>
      <c r="K949" s="35"/>
      <c r="L949" s="35"/>
      <c r="M949" s="36"/>
      <c r="N949" s="35"/>
      <c r="O949" s="35"/>
      <c r="P949" s="36"/>
      <c r="Q949" s="35"/>
      <c r="R949" s="35"/>
      <c r="S949" s="36"/>
      <c r="T949" s="35"/>
      <c r="U949" s="35"/>
      <c r="V949"/>
      <c r="W949"/>
      <c r="X949" s="35"/>
      <c r="Y949" s="35"/>
      <c r="Z949" s="35"/>
      <c r="AA949" s="35"/>
      <c r="AB949" s="35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  <c r="IW949"/>
      <c r="IX949"/>
    </row>
    <row r="950" spans="1:258" s="3" customFormat="1">
      <c r="A950"/>
      <c r="B950" s="1"/>
      <c r="C950"/>
      <c r="D950"/>
      <c r="E950"/>
      <c r="F950" s="35"/>
      <c r="G950" s="35"/>
      <c r="H950" s="36"/>
      <c r="I950" s="35"/>
      <c r="J950" s="35"/>
      <c r="K950" s="35"/>
      <c r="L950" s="35"/>
      <c r="M950" s="36"/>
      <c r="N950" s="35"/>
      <c r="O950" s="35"/>
      <c r="P950" s="36"/>
      <c r="Q950" s="35"/>
      <c r="R950" s="35"/>
      <c r="S950" s="36"/>
      <c r="T950" s="35"/>
      <c r="U950" s="35"/>
      <c r="V950"/>
      <c r="W950"/>
      <c r="X950" s="35"/>
      <c r="Y950" s="35"/>
      <c r="Z950" s="35"/>
      <c r="AA950" s="35"/>
      <c r="AB950" s="35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  <c r="IW950"/>
      <c r="IX950"/>
    </row>
    <row r="951" spans="1:258" s="3" customFormat="1">
      <c r="A951"/>
      <c r="B951" s="1"/>
      <c r="C951"/>
      <c r="D951"/>
      <c r="E951"/>
      <c r="F951" s="35"/>
      <c r="G951" s="35"/>
      <c r="H951" s="36"/>
      <c r="I951" s="35"/>
      <c r="J951" s="35"/>
      <c r="K951" s="35"/>
      <c r="L951" s="35"/>
      <c r="M951" s="36"/>
      <c r="N951" s="35"/>
      <c r="O951" s="35"/>
      <c r="P951" s="36"/>
      <c r="Q951" s="35"/>
      <c r="R951" s="35"/>
      <c r="S951" s="36"/>
      <c r="T951" s="35"/>
      <c r="U951" s="35"/>
      <c r="V951"/>
      <c r="W951"/>
      <c r="X951" s="35"/>
      <c r="Y951" s="35"/>
      <c r="Z951" s="35"/>
      <c r="AA951" s="35"/>
      <c r="AB951" s="35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  <c r="IW951"/>
      <c r="IX951"/>
    </row>
    <row r="952" spans="1:258" s="3" customFormat="1">
      <c r="A952"/>
      <c r="B952" s="1"/>
      <c r="C952"/>
      <c r="D952"/>
      <c r="E952"/>
      <c r="F952" s="35"/>
      <c r="G952" s="35"/>
      <c r="H952" s="36"/>
      <c r="I952" s="35"/>
      <c r="J952" s="35"/>
      <c r="K952" s="35"/>
      <c r="L952" s="35"/>
      <c r="M952" s="36"/>
      <c r="N952" s="35"/>
      <c r="O952" s="35"/>
      <c r="P952" s="36"/>
      <c r="Q952" s="35"/>
      <c r="R952" s="35"/>
      <c r="S952" s="36"/>
      <c r="T952" s="35"/>
      <c r="U952" s="35"/>
      <c r="V952"/>
      <c r="W952"/>
      <c r="X952" s="35"/>
      <c r="Y952" s="35"/>
      <c r="Z952" s="35"/>
      <c r="AA952" s="35"/>
      <c r="AB952" s="35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  <c r="IW952"/>
      <c r="IX952"/>
    </row>
    <row r="953" spans="1:258" s="3" customFormat="1">
      <c r="A953"/>
      <c r="B953" s="1"/>
      <c r="C953"/>
      <c r="D953"/>
      <c r="E953"/>
      <c r="F953" s="35"/>
      <c r="G953" s="35"/>
      <c r="H953" s="36"/>
      <c r="I953" s="35"/>
      <c r="J953" s="35"/>
      <c r="K953" s="35"/>
      <c r="L953" s="35"/>
      <c r="M953" s="36"/>
      <c r="N953" s="35"/>
      <c r="O953" s="35"/>
      <c r="P953" s="36"/>
      <c r="Q953" s="35"/>
      <c r="R953" s="35"/>
      <c r="S953" s="36"/>
      <c r="T953" s="35"/>
      <c r="U953" s="35"/>
      <c r="V953"/>
      <c r="W953"/>
      <c r="X953" s="35"/>
      <c r="Y953" s="35"/>
      <c r="Z953" s="35"/>
      <c r="AA953" s="35"/>
      <c r="AB953" s="35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  <c r="IW953"/>
      <c r="IX953"/>
    </row>
    <row r="954" spans="1:258" s="3" customFormat="1">
      <c r="A954"/>
      <c r="B954" s="1"/>
      <c r="C954"/>
      <c r="D954"/>
      <c r="E954"/>
      <c r="F954" s="35"/>
      <c r="G954" s="35"/>
      <c r="H954" s="36"/>
      <c r="I954" s="35"/>
      <c r="J954" s="35"/>
      <c r="K954" s="35"/>
      <c r="L954" s="35"/>
      <c r="M954" s="36"/>
      <c r="N954" s="35"/>
      <c r="O954" s="35"/>
      <c r="P954" s="36"/>
      <c r="Q954" s="35"/>
      <c r="R954" s="35"/>
      <c r="S954" s="36"/>
      <c r="T954" s="35"/>
      <c r="U954" s="35"/>
      <c r="V954"/>
      <c r="W954"/>
      <c r="X954" s="35"/>
      <c r="Y954" s="35"/>
      <c r="Z954" s="35"/>
      <c r="AA954" s="35"/>
      <c r="AB954" s="35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  <c r="IW954"/>
      <c r="IX954"/>
    </row>
    <row r="955" spans="1:258" s="3" customFormat="1">
      <c r="A955"/>
      <c r="B955" s="1"/>
      <c r="C955"/>
      <c r="D955"/>
      <c r="E955"/>
      <c r="F955" s="35"/>
      <c r="G955" s="35"/>
      <c r="H955" s="36"/>
      <c r="I955" s="35"/>
      <c r="J955" s="35"/>
      <c r="K955" s="35"/>
      <c r="L955" s="35"/>
      <c r="M955" s="36"/>
      <c r="N955" s="35"/>
      <c r="O955" s="35"/>
      <c r="P955" s="36"/>
      <c r="Q955" s="35"/>
      <c r="R955" s="35"/>
      <c r="S955" s="36"/>
      <c r="T955" s="35"/>
      <c r="U955" s="35"/>
      <c r="V955"/>
      <c r="W955"/>
      <c r="X955" s="35"/>
      <c r="Y955" s="35"/>
      <c r="Z955" s="35"/>
      <c r="AA955" s="35"/>
      <c r="AB955" s="3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  <c r="IW955"/>
      <c r="IX955"/>
    </row>
    <row r="956" spans="1:258" s="3" customFormat="1">
      <c r="A956"/>
      <c r="B956" s="1"/>
      <c r="C956"/>
      <c r="D956"/>
      <c r="E956"/>
      <c r="F956" s="35"/>
      <c r="G956" s="35"/>
      <c r="H956" s="36"/>
      <c r="I956" s="35"/>
      <c r="J956" s="35"/>
      <c r="K956" s="35"/>
      <c r="L956" s="35"/>
      <c r="M956" s="36"/>
      <c r="N956" s="35"/>
      <c r="O956" s="35"/>
      <c r="P956" s="36"/>
      <c r="Q956" s="35"/>
      <c r="R956" s="35"/>
      <c r="S956" s="36"/>
      <c r="T956" s="35"/>
      <c r="U956" s="35"/>
      <c r="V956"/>
      <c r="W956"/>
      <c r="X956" s="35"/>
      <c r="Y956" s="35"/>
      <c r="Z956" s="35"/>
      <c r="AA956" s="35"/>
      <c r="AB956" s="35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  <c r="IW956"/>
      <c r="IX956"/>
    </row>
    <row r="957" spans="1:258" s="3" customFormat="1">
      <c r="A957"/>
      <c r="B957" s="1"/>
      <c r="C957"/>
      <c r="D957"/>
      <c r="E957"/>
      <c r="F957" s="35"/>
      <c r="G957" s="35"/>
      <c r="H957" s="36"/>
      <c r="I957" s="35"/>
      <c r="J957" s="35"/>
      <c r="K957" s="35"/>
      <c r="L957" s="35"/>
      <c r="M957" s="36"/>
      <c r="N957" s="35"/>
      <c r="O957" s="35"/>
      <c r="P957" s="36"/>
      <c r="Q957" s="35"/>
      <c r="R957" s="35"/>
      <c r="S957" s="36"/>
      <c r="T957" s="35"/>
      <c r="U957" s="35"/>
      <c r="V957"/>
      <c r="W957"/>
      <c r="X957" s="35"/>
      <c r="Y957" s="35"/>
      <c r="Z957" s="35"/>
      <c r="AA957" s="35"/>
      <c r="AB957" s="35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  <c r="IW957"/>
      <c r="IX957"/>
    </row>
    <row r="958" spans="1:258" s="3" customFormat="1">
      <c r="A958"/>
      <c r="B958" s="1"/>
      <c r="C958"/>
      <c r="D958"/>
      <c r="E958"/>
      <c r="F958" s="35"/>
      <c r="G958" s="35"/>
      <c r="H958" s="36"/>
      <c r="I958" s="35"/>
      <c r="J958" s="35"/>
      <c r="K958" s="35"/>
      <c r="L958" s="35"/>
      <c r="M958" s="36"/>
      <c r="N958" s="35"/>
      <c r="O958" s="35"/>
      <c r="P958" s="36"/>
      <c r="Q958" s="35"/>
      <c r="R958" s="35"/>
      <c r="S958" s="36"/>
      <c r="T958" s="35"/>
      <c r="U958" s="35"/>
      <c r="V958"/>
      <c r="W958"/>
      <c r="X958" s="35"/>
      <c r="Y958" s="35"/>
      <c r="Z958" s="35"/>
      <c r="AA958" s="35"/>
      <c r="AB958" s="35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  <c r="IW958"/>
      <c r="IX958"/>
    </row>
    <row r="959" spans="1:258" s="3" customFormat="1">
      <c r="A959"/>
      <c r="B959" s="1"/>
      <c r="C959"/>
      <c r="D959"/>
      <c r="E959"/>
      <c r="F959" s="35"/>
      <c r="G959" s="35"/>
      <c r="H959" s="36"/>
      <c r="I959" s="35"/>
      <c r="J959" s="35"/>
      <c r="K959" s="35"/>
      <c r="L959" s="35"/>
      <c r="M959" s="36"/>
      <c r="N959" s="35"/>
      <c r="O959" s="35"/>
      <c r="P959" s="36"/>
      <c r="Q959" s="35"/>
      <c r="R959" s="35"/>
      <c r="S959" s="36"/>
      <c r="T959" s="35"/>
      <c r="U959" s="35"/>
      <c r="V959"/>
      <c r="W959"/>
      <c r="X959" s="35"/>
      <c r="Y959" s="35"/>
      <c r="Z959" s="35"/>
      <c r="AA959" s="35"/>
      <c r="AB959" s="35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  <c r="IW959"/>
      <c r="IX959"/>
    </row>
    <row r="960" spans="1:258" s="3" customFormat="1">
      <c r="A960"/>
      <c r="B960" s="1"/>
      <c r="C960"/>
      <c r="D960"/>
      <c r="E960"/>
      <c r="F960" s="35"/>
      <c r="G960" s="35"/>
      <c r="H960" s="36"/>
      <c r="I960" s="35"/>
      <c r="J960" s="35"/>
      <c r="K960" s="35"/>
      <c r="L960" s="35"/>
      <c r="M960" s="36"/>
      <c r="N960" s="35"/>
      <c r="O960" s="35"/>
      <c r="P960" s="36"/>
      <c r="Q960" s="35"/>
      <c r="R960" s="35"/>
      <c r="S960" s="36"/>
      <c r="T960" s="35"/>
      <c r="U960" s="35"/>
      <c r="V960"/>
      <c r="W960"/>
      <c r="X960" s="35"/>
      <c r="Y960" s="35"/>
      <c r="Z960" s="35"/>
      <c r="AA960" s="35"/>
      <c r="AB960" s="35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  <c r="IW960"/>
      <c r="IX960"/>
    </row>
    <row r="961" spans="1:258" s="3" customFormat="1">
      <c r="A961"/>
      <c r="B961" s="1"/>
      <c r="C961"/>
      <c r="D961"/>
      <c r="E961"/>
      <c r="F961" s="35"/>
      <c r="G961" s="35"/>
      <c r="H961" s="36"/>
      <c r="I961" s="35"/>
      <c r="J961" s="35"/>
      <c r="K961" s="35"/>
      <c r="L961" s="35"/>
      <c r="M961" s="36"/>
      <c r="N961" s="35"/>
      <c r="O961" s="35"/>
      <c r="P961" s="36"/>
      <c r="Q961" s="35"/>
      <c r="R961" s="35"/>
      <c r="S961" s="36"/>
      <c r="T961" s="35"/>
      <c r="U961" s="35"/>
      <c r="V961"/>
      <c r="W961"/>
      <c r="X961" s="35"/>
      <c r="Y961" s="35"/>
      <c r="Z961" s="35"/>
      <c r="AA961" s="35"/>
      <c r="AB961" s="35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  <c r="IW961"/>
      <c r="IX961"/>
    </row>
    <row r="962" spans="1:258" s="3" customFormat="1">
      <c r="A962"/>
      <c r="B962" s="1"/>
      <c r="C962"/>
      <c r="D962"/>
      <c r="E962"/>
      <c r="F962" s="35"/>
      <c r="G962" s="35"/>
      <c r="H962" s="36"/>
      <c r="I962" s="35"/>
      <c r="J962" s="35"/>
      <c r="K962" s="35"/>
      <c r="L962" s="35"/>
      <c r="M962" s="36"/>
      <c r="N962" s="35"/>
      <c r="O962" s="35"/>
      <c r="P962" s="36"/>
      <c r="Q962" s="35"/>
      <c r="R962" s="35"/>
      <c r="S962" s="36"/>
      <c r="T962" s="35"/>
      <c r="U962" s="35"/>
      <c r="V962"/>
      <c r="W962"/>
      <c r="X962" s="35"/>
      <c r="Y962" s="35"/>
      <c r="Z962" s="35"/>
      <c r="AA962" s="35"/>
      <c r="AB962" s="35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  <c r="IW962"/>
      <c r="IX962"/>
    </row>
    <row r="963" spans="1:258" s="3" customFormat="1">
      <c r="A963"/>
      <c r="B963" s="1"/>
      <c r="C963"/>
      <c r="D963"/>
      <c r="E963"/>
      <c r="F963" s="35"/>
      <c r="G963" s="35"/>
      <c r="H963" s="36"/>
      <c r="I963" s="35"/>
      <c r="J963" s="35"/>
      <c r="K963" s="35"/>
      <c r="L963" s="35"/>
      <c r="M963" s="36"/>
      <c r="N963" s="35"/>
      <c r="O963" s="35"/>
      <c r="P963" s="36"/>
      <c r="Q963" s="35"/>
      <c r="R963" s="35"/>
      <c r="S963" s="36"/>
      <c r="T963" s="35"/>
      <c r="U963" s="35"/>
      <c r="V963"/>
      <c r="W963"/>
      <c r="X963" s="35"/>
      <c r="Y963" s="35"/>
      <c r="Z963" s="35"/>
      <c r="AA963" s="35"/>
      <c r="AB963" s="35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  <c r="IW963"/>
      <c r="IX963"/>
    </row>
    <row r="964" spans="1:258" s="3" customFormat="1">
      <c r="A964"/>
      <c r="B964" s="1"/>
      <c r="C964"/>
      <c r="D964"/>
      <c r="E964"/>
      <c r="F964" s="35"/>
      <c r="G964" s="35"/>
      <c r="H964" s="36"/>
      <c r="I964" s="35"/>
      <c r="J964" s="35"/>
      <c r="K964" s="35"/>
      <c r="L964" s="35"/>
      <c r="M964" s="36"/>
      <c r="N964" s="35"/>
      <c r="O964" s="35"/>
      <c r="P964" s="36"/>
      <c r="Q964" s="35"/>
      <c r="R964" s="35"/>
      <c r="S964" s="36"/>
      <c r="T964" s="35"/>
      <c r="U964" s="35"/>
      <c r="V964"/>
      <c r="W964"/>
      <c r="X964" s="35"/>
      <c r="Y964" s="35"/>
      <c r="Z964" s="35"/>
      <c r="AA964" s="35"/>
      <c r="AB964" s="35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  <c r="IW964"/>
      <c r="IX964"/>
    </row>
    <row r="965" spans="1:258" s="3" customFormat="1">
      <c r="A965"/>
      <c r="B965" s="1"/>
      <c r="C965"/>
      <c r="D965"/>
      <c r="E965"/>
      <c r="F965" s="35"/>
      <c r="G965" s="35"/>
      <c r="H965" s="36"/>
      <c r="I965" s="35"/>
      <c r="J965" s="35"/>
      <c r="K965" s="35"/>
      <c r="L965" s="35"/>
      <c r="M965" s="36"/>
      <c r="N965" s="35"/>
      <c r="O965" s="35"/>
      <c r="P965" s="36"/>
      <c r="Q965" s="35"/>
      <c r="R965" s="35"/>
      <c r="S965" s="36"/>
      <c r="T965" s="35"/>
      <c r="U965" s="35"/>
      <c r="V965"/>
      <c r="W965"/>
      <c r="X965" s="35"/>
      <c r="Y965" s="35"/>
      <c r="Z965" s="35"/>
      <c r="AA965" s="35"/>
      <c r="AB965" s="3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  <c r="IW965"/>
      <c r="IX965"/>
    </row>
    <row r="966" spans="1:258" s="3" customFormat="1">
      <c r="A966"/>
      <c r="B966" s="1"/>
      <c r="C966"/>
      <c r="D966"/>
      <c r="E966"/>
      <c r="F966" s="35"/>
      <c r="G966" s="35"/>
      <c r="H966" s="36"/>
      <c r="I966" s="35"/>
      <c r="J966" s="35"/>
      <c r="K966" s="35"/>
      <c r="L966" s="35"/>
      <c r="M966" s="36"/>
      <c r="N966" s="35"/>
      <c r="O966" s="35"/>
      <c r="P966" s="36"/>
      <c r="Q966" s="35"/>
      <c r="R966" s="35"/>
      <c r="S966" s="36"/>
      <c r="T966" s="35"/>
      <c r="U966" s="35"/>
      <c r="V966"/>
      <c r="W966"/>
      <c r="X966" s="35"/>
      <c r="Y966" s="35"/>
      <c r="Z966" s="35"/>
      <c r="AA966" s="35"/>
      <c r="AB966" s="35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  <c r="IW966"/>
      <c r="IX966"/>
    </row>
    <row r="967" spans="1:258" s="3" customFormat="1">
      <c r="A967"/>
      <c r="B967" s="1"/>
      <c r="C967"/>
      <c r="D967"/>
      <c r="E967"/>
      <c r="F967" s="35"/>
      <c r="G967" s="35"/>
      <c r="H967" s="36"/>
      <c r="I967" s="35"/>
      <c r="J967" s="35"/>
      <c r="K967" s="35"/>
      <c r="L967" s="35"/>
      <c r="M967" s="36"/>
      <c r="N967" s="35"/>
      <c r="O967" s="35"/>
      <c r="P967" s="36"/>
      <c r="Q967" s="35"/>
      <c r="R967" s="35"/>
      <c r="S967" s="36"/>
      <c r="T967" s="35"/>
      <c r="U967" s="35"/>
      <c r="V967"/>
      <c r="W967"/>
      <c r="X967" s="35"/>
      <c r="Y967" s="35"/>
      <c r="Z967" s="35"/>
      <c r="AA967" s="35"/>
      <c r="AB967" s="35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  <c r="IW967"/>
      <c r="IX967"/>
    </row>
    <row r="968" spans="1:258" s="3" customFormat="1">
      <c r="A968"/>
      <c r="B968" s="1"/>
      <c r="C968"/>
      <c r="D968"/>
      <c r="E968"/>
      <c r="F968" s="35"/>
      <c r="G968" s="35"/>
      <c r="H968" s="36"/>
      <c r="I968" s="35"/>
      <c r="J968" s="35"/>
      <c r="K968" s="35"/>
      <c r="L968" s="35"/>
      <c r="M968" s="36"/>
      <c r="N968" s="35"/>
      <c r="O968" s="35"/>
      <c r="P968" s="36"/>
      <c r="Q968" s="35"/>
      <c r="R968" s="35"/>
      <c r="S968" s="36"/>
      <c r="T968" s="35"/>
      <c r="U968" s="35"/>
      <c r="V968"/>
      <c r="W968"/>
      <c r="X968" s="35"/>
      <c r="Y968" s="35"/>
      <c r="Z968" s="35"/>
      <c r="AA968" s="35"/>
      <c r="AB968" s="35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  <c r="IW968"/>
      <c r="IX968"/>
    </row>
    <row r="969" spans="1:258" s="3" customFormat="1">
      <c r="A969"/>
      <c r="B969" s="1"/>
      <c r="C969"/>
      <c r="D969"/>
      <c r="E969"/>
      <c r="F969" s="35"/>
      <c r="G969" s="35"/>
      <c r="H969" s="36"/>
      <c r="I969" s="35"/>
      <c r="J969" s="35"/>
      <c r="K969" s="35"/>
      <c r="L969" s="35"/>
      <c r="M969" s="36"/>
      <c r="N969" s="35"/>
      <c r="O969" s="35"/>
      <c r="P969" s="36"/>
      <c r="Q969" s="35"/>
      <c r="R969" s="35"/>
      <c r="S969" s="36"/>
      <c r="T969" s="35"/>
      <c r="U969" s="35"/>
      <c r="V969"/>
      <c r="W969"/>
      <c r="X969" s="35"/>
      <c r="Y969" s="35"/>
      <c r="Z969" s="35"/>
      <c r="AA969" s="35"/>
      <c r="AB969" s="35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  <c r="IW969"/>
      <c r="IX969"/>
    </row>
    <row r="970" spans="1:258" s="3" customFormat="1">
      <c r="A970"/>
      <c r="B970" s="1"/>
      <c r="C970"/>
      <c r="D970"/>
      <c r="E970"/>
      <c r="F970" s="35"/>
      <c r="G970" s="35"/>
      <c r="H970" s="36"/>
      <c r="I970" s="35"/>
      <c r="J970" s="35"/>
      <c r="K970" s="35"/>
      <c r="L970" s="35"/>
      <c r="M970" s="36"/>
      <c r="N970" s="35"/>
      <c r="O970" s="35"/>
      <c r="P970" s="36"/>
      <c r="Q970" s="35"/>
      <c r="R970" s="35"/>
      <c r="S970" s="36"/>
      <c r="T970" s="35"/>
      <c r="U970" s="35"/>
      <c r="V970"/>
      <c r="W970"/>
      <c r="X970" s="35"/>
      <c r="Y970" s="35"/>
      <c r="Z970" s="35"/>
      <c r="AA970" s="35"/>
      <c r="AB970" s="35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  <c r="IW970"/>
      <c r="IX970"/>
    </row>
    <row r="971" spans="1:258" s="3" customFormat="1">
      <c r="A971"/>
      <c r="B971" s="1"/>
      <c r="C971"/>
      <c r="D971"/>
      <c r="E971"/>
      <c r="F971" s="35"/>
      <c r="G971" s="35"/>
      <c r="H971" s="36"/>
      <c r="I971" s="35"/>
      <c r="J971" s="35"/>
      <c r="K971" s="35"/>
      <c r="L971" s="35"/>
      <c r="M971" s="36"/>
      <c r="N971" s="35"/>
      <c r="O971" s="35"/>
      <c r="P971" s="36"/>
      <c r="Q971" s="35"/>
      <c r="R971" s="35"/>
      <c r="S971" s="36"/>
      <c r="T971" s="35"/>
      <c r="U971" s="35"/>
      <c r="V971"/>
      <c r="W971"/>
      <c r="X971" s="35"/>
      <c r="Y971" s="35"/>
      <c r="Z971" s="35"/>
      <c r="AA971" s="35"/>
      <c r="AB971" s="35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  <c r="IW971"/>
      <c r="IX971"/>
    </row>
    <row r="972" spans="1:258" s="3" customFormat="1">
      <c r="A972"/>
      <c r="B972" s="1"/>
      <c r="C972"/>
      <c r="D972"/>
      <c r="E972"/>
      <c r="F972" s="35"/>
      <c r="G972" s="35"/>
      <c r="H972" s="36"/>
      <c r="I972" s="35"/>
      <c r="J972" s="35"/>
      <c r="K972" s="35"/>
      <c r="L972" s="35"/>
      <c r="M972" s="36"/>
      <c r="N972" s="35"/>
      <c r="O972" s="35"/>
      <c r="P972" s="36"/>
      <c r="Q972" s="35"/>
      <c r="R972" s="35"/>
      <c r="S972" s="36"/>
      <c r="T972" s="35"/>
      <c r="U972" s="35"/>
      <c r="V972"/>
      <c r="W972"/>
      <c r="X972" s="35"/>
      <c r="Y972" s="35"/>
      <c r="Z972" s="35"/>
      <c r="AA972" s="35"/>
      <c r="AB972" s="35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  <c r="IW972"/>
      <c r="IX972"/>
    </row>
    <row r="973" spans="1:258" s="3" customFormat="1">
      <c r="A973"/>
      <c r="B973" s="1"/>
      <c r="C973"/>
      <c r="D973"/>
      <c r="E973"/>
      <c r="F973" s="35"/>
      <c r="G973" s="35"/>
      <c r="H973" s="36"/>
      <c r="I973" s="35"/>
      <c r="J973" s="35"/>
      <c r="K973" s="35"/>
      <c r="L973" s="35"/>
      <c r="M973" s="36"/>
      <c r="N973" s="35"/>
      <c r="O973" s="35"/>
      <c r="P973" s="36"/>
      <c r="Q973" s="35"/>
      <c r="R973" s="35"/>
      <c r="S973" s="36"/>
      <c r="T973" s="35"/>
      <c r="U973" s="35"/>
      <c r="V973"/>
      <c r="W973"/>
      <c r="X973" s="35"/>
      <c r="Y973" s="35"/>
      <c r="Z973" s="35"/>
      <c r="AA973" s="35"/>
      <c r="AB973" s="35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  <c r="IW973"/>
      <c r="IX973"/>
    </row>
    <row r="974" spans="1:258" s="3" customFormat="1">
      <c r="A974"/>
      <c r="B974" s="1"/>
      <c r="C974"/>
      <c r="D974"/>
      <c r="E974"/>
      <c r="F974" s="35"/>
      <c r="G974" s="35"/>
      <c r="H974" s="36"/>
      <c r="I974" s="35"/>
      <c r="J974" s="35"/>
      <c r="K974" s="35"/>
      <c r="L974" s="35"/>
      <c r="M974" s="36"/>
      <c r="N974" s="35"/>
      <c r="O974" s="35"/>
      <c r="P974" s="36"/>
      <c r="Q974" s="35"/>
      <c r="R974" s="35"/>
      <c r="S974" s="36"/>
      <c r="T974" s="35"/>
      <c r="U974" s="35"/>
      <c r="V974"/>
      <c r="W974"/>
      <c r="X974" s="35"/>
      <c r="Y974" s="35"/>
      <c r="Z974" s="35"/>
      <c r="AA974" s="35"/>
      <c r="AB974" s="35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  <c r="IW974"/>
      <c r="IX974"/>
    </row>
    <row r="975" spans="1:258" s="3" customFormat="1">
      <c r="A975"/>
      <c r="B975" s="1"/>
      <c r="C975"/>
      <c r="D975"/>
      <c r="E975"/>
      <c r="F975" s="35"/>
      <c r="G975" s="35"/>
      <c r="H975" s="36"/>
      <c r="I975" s="35"/>
      <c r="J975" s="35"/>
      <c r="K975" s="35"/>
      <c r="L975" s="35"/>
      <c r="M975" s="36"/>
      <c r="N975" s="35"/>
      <c r="O975" s="35"/>
      <c r="P975" s="36"/>
      <c r="Q975" s="35"/>
      <c r="R975" s="35"/>
      <c r="S975" s="36"/>
      <c r="T975" s="35"/>
      <c r="U975" s="35"/>
      <c r="V975"/>
      <c r="W975"/>
      <c r="X975" s="35"/>
      <c r="Y975" s="35"/>
      <c r="Z975" s="35"/>
      <c r="AA975" s="35"/>
      <c r="AB975" s="3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  <c r="IW975"/>
      <c r="IX975"/>
    </row>
    <row r="976" spans="1:258" s="3" customFormat="1">
      <c r="A976"/>
      <c r="B976" s="1"/>
      <c r="C976"/>
      <c r="D976"/>
      <c r="E976"/>
      <c r="F976" s="35"/>
      <c r="G976" s="35"/>
      <c r="H976" s="36"/>
      <c r="I976" s="35"/>
      <c r="J976" s="35"/>
      <c r="K976" s="35"/>
      <c r="L976" s="35"/>
      <c r="M976" s="36"/>
      <c r="N976" s="35"/>
      <c r="O976" s="35"/>
      <c r="P976" s="36"/>
      <c r="Q976" s="35"/>
      <c r="R976" s="35"/>
      <c r="S976" s="36"/>
      <c r="T976" s="35"/>
      <c r="U976" s="35"/>
      <c r="V976"/>
      <c r="W976"/>
      <c r="X976" s="35"/>
      <c r="Y976" s="35"/>
      <c r="Z976" s="35"/>
      <c r="AA976" s="35"/>
      <c r="AB976" s="35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  <c r="IW976"/>
      <c r="IX976"/>
    </row>
    <row r="977" spans="1:258" s="3" customFormat="1">
      <c r="A977"/>
      <c r="B977" s="1"/>
      <c r="C977"/>
      <c r="D977"/>
      <c r="E977"/>
      <c r="F977" s="35"/>
      <c r="G977" s="35"/>
      <c r="H977" s="36"/>
      <c r="I977" s="35"/>
      <c r="J977" s="35"/>
      <c r="K977" s="35"/>
      <c r="L977" s="35"/>
      <c r="M977" s="36"/>
      <c r="N977" s="35"/>
      <c r="O977" s="35"/>
      <c r="P977" s="36"/>
      <c r="Q977" s="35"/>
      <c r="R977" s="35"/>
      <c r="S977" s="36"/>
      <c r="T977" s="35"/>
      <c r="U977" s="35"/>
      <c r="V977"/>
      <c r="W977"/>
      <c r="X977" s="35"/>
      <c r="Y977" s="35"/>
      <c r="Z977" s="35"/>
      <c r="AA977" s="35"/>
      <c r="AB977" s="35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  <c r="IW977"/>
      <c r="IX977"/>
    </row>
    <row r="978" spans="1:258" s="3" customFormat="1">
      <c r="A978"/>
      <c r="B978" s="1"/>
      <c r="C978"/>
      <c r="D978"/>
      <c r="E978"/>
      <c r="F978" s="35"/>
      <c r="G978" s="35"/>
      <c r="H978" s="36"/>
      <c r="I978" s="35"/>
      <c r="J978" s="35"/>
      <c r="K978" s="35"/>
      <c r="L978" s="35"/>
      <c r="M978" s="36"/>
      <c r="N978" s="35"/>
      <c r="O978" s="35"/>
      <c r="P978" s="36"/>
      <c r="Q978" s="35"/>
      <c r="R978" s="35"/>
      <c r="S978" s="36"/>
      <c r="T978" s="35"/>
      <c r="U978" s="35"/>
      <c r="V978"/>
      <c r="W978"/>
      <c r="X978" s="35"/>
      <c r="Y978" s="35"/>
      <c r="Z978" s="35"/>
      <c r="AA978" s="35"/>
      <c r="AB978" s="35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  <c r="IW978"/>
      <c r="IX978"/>
    </row>
    <row r="979" spans="1:258" s="3" customFormat="1">
      <c r="A979"/>
      <c r="B979" s="1"/>
      <c r="C979"/>
      <c r="D979"/>
      <c r="E979"/>
      <c r="F979" s="35"/>
      <c r="G979" s="35"/>
      <c r="H979" s="36"/>
      <c r="I979" s="35"/>
      <c r="J979" s="35"/>
      <c r="K979" s="35"/>
      <c r="L979" s="35"/>
      <c r="M979" s="36"/>
      <c r="N979" s="35"/>
      <c r="O979" s="35"/>
      <c r="P979" s="36"/>
      <c r="Q979" s="35"/>
      <c r="R979" s="35"/>
      <c r="S979" s="36"/>
      <c r="T979" s="35"/>
      <c r="U979" s="35"/>
      <c r="V979"/>
      <c r="W979"/>
      <c r="X979" s="35"/>
      <c r="Y979" s="35"/>
      <c r="Z979" s="35"/>
      <c r="AA979" s="35"/>
      <c r="AB979" s="35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  <c r="IW979"/>
      <c r="IX979"/>
    </row>
    <row r="980" spans="1:258" s="3" customFormat="1">
      <c r="A980"/>
      <c r="B980" s="1"/>
      <c r="C980"/>
      <c r="D980"/>
      <c r="E980"/>
      <c r="F980" s="35"/>
      <c r="G980" s="35"/>
      <c r="H980" s="36"/>
      <c r="I980" s="35"/>
      <c r="J980" s="35"/>
      <c r="K980" s="35"/>
      <c r="L980" s="35"/>
      <c r="M980" s="36"/>
      <c r="N980" s="35"/>
      <c r="O980" s="35"/>
      <c r="P980" s="36"/>
      <c r="Q980" s="35"/>
      <c r="R980" s="35"/>
      <c r="S980" s="36"/>
      <c r="T980" s="35"/>
      <c r="U980" s="35"/>
      <c r="V980"/>
      <c r="W980"/>
      <c r="X980" s="35"/>
      <c r="Y980" s="35"/>
      <c r="Z980" s="35"/>
      <c r="AA980" s="35"/>
      <c r="AB980" s="35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  <c r="IW980"/>
      <c r="IX980"/>
    </row>
    <row r="981" spans="1:258" s="3" customFormat="1">
      <c r="A981"/>
      <c r="B981" s="1"/>
      <c r="C981"/>
      <c r="D981"/>
      <c r="E981"/>
      <c r="F981" s="35"/>
      <c r="G981" s="35"/>
      <c r="H981" s="36"/>
      <c r="I981" s="35"/>
      <c r="J981" s="35"/>
      <c r="K981" s="35"/>
      <c r="L981" s="35"/>
      <c r="M981" s="36"/>
      <c r="N981" s="35"/>
      <c r="O981" s="35"/>
      <c r="P981" s="36"/>
      <c r="Q981" s="35"/>
      <c r="R981" s="35"/>
      <c r="S981" s="36"/>
      <c r="T981" s="35"/>
      <c r="U981" s="35"/>
      <c r="V981"/>
      <c r="W981"/>
      <c r="X981" s="35"/>
      <c r="Y981" s="35"/>
      <c r="Z981" s="35"/>
      <c r="AA981" s="35"/>
      <c r="AB981" s="35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  <c r="IW981"/>
      <c r="IX981"/>
    </row>
    <row r="982" spans="1:258" s="3" customFormat="1">
      <c r="A982"/>
      <c r="B982" s="1"/>
      <c r="C982"/>
      <c r="D982"/>
      <c r="E982"/>
      <c r="F982" s="35"/>
      <c r="G982" s="35"/>
      <c r="H982" s="36"/>
      <c r="I982" s="35"/>
      <c r="J982" s="35"/>
      <c r="K982" s="35"/>
      <c r="L982" s="35"/>
      <c r="M982" s="36"/>
      <c r="N982" s="35"/>
      <c r="O982" s="35"/>
      <c r="P982" s="36"/>
      <c r="Q982" s="35"/>
      <c r="R982" s="35"/>
      <c r="S982" s="36"/>
      <c r="T982" s="35"/>
      <c r="U982" s="35"/>
      <c r="V982"/>
      <c r="W982"/>
      <c r="X982" s="35"/>
      <c r="Y982" s="35"/>
      <c r="Z982" s="35"/>
      <c r="AA982" s="35"/>
      <c r="AB982" s="35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  <c r="IW982"/>
      <c r="IX982"/>
    </row>
    <row r="983" spans="1:258" s="3" customFormat="1">
      <c r="A983"/>
      <c r="B983" s="1"/>
      <c r="C983"/>
      <c r="D983"/>
      <c r="E983"/>
      <c r="F983" s="35"/>
      <c r="G983" s="35"/>
      <c r="H983" s="36"/>
      <c r="I983" s="35"/>
      <c r="J983" s="35"/>
      <c r="K983" s="35"/>
      <c r="L983" s="35"/>
      <c r="M983" s="36"/>
      <c r="N983" s="35"/>
      <c r="O983" s="35"/>
      <c r="P983" s="36"/>
      <c r="Q983" s="35"/>
      <c r="R983" s="35"/>
      <c r="S983" s="36"/>
      <c r="T983" s="35"/>
      <c r="U983" s="35"/>
      <c r="V983"/>
      <c r="W983"/>
      <c r="X983" s="35"/>
      <c r="Y983" s="35"/>
      <c r="Z983" s="35"/>
      <c r="AA983" s="35"/>
      <c r="AB983" s="35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  <c r="IW983"/>
      <c r="IX983"/>
    </row>
    <row r="984" spans="1:258" s="3" customFormat="1">
      <c r="A984"/>
      <c r="B984" s="1"/>
      <c r="C984"/>
      <c r="D984"/>
      <c r="E984"/>
      <c r="F984" s="35"/>
      <c r="G984" s="35"/>
      <c r="H984" s="36"/>
      <c r="I984" s="35"/>
      <c r="J984" s="35"/>
      <c r="K984" s="35"/>
      <c r="L984" s="35"/>
      <c r="M984" s="36"/>
      <c r="N984" s="35"/>
      <c r="O984" s="35"/>
      <c r="P984" s="36"/>
      <c r="Q984" s="35"/>
      <c r="R984" s="35"/>
      <c r="S984" s="36"/>
      <c r="T984" s="35"/>
      <c r="U984" s="35"/>
      <c r="V984"/>
      <c r="W984"/>
      <c r="X984" s="35"/>
      <c r="Y984" s="35"/>
      <c r="Z984" s="35"/>
      <c r="AA984" s="35"/>
      <c r="AB984" s="35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  <c r="IW984"/>
      <c r="IX984"/>
    </row>
    <row r="985" spans="1:258" s="3" customFormat="1">
      <c r="A985"/>
      <c r="B985" s="1"/>
      <c r="C985"/>
      <c r="D985"/>
      <c r="E985"/>
      <c r="F985" s="35"/>
      <c r="G985" s="35"/>
      <c r="H985" s="36"/>
      <c r="I985" s="35"/>
      <c r="J985" s="35"/>
      <c r="K985" s="35"/>
      <c r="L985" s="35"/>
      <c r="M985" s="36"/>
      <c r="N985" s="35"/>
      <c r="O985" s="35"/>
      <c r="P985" s="36"/>
      <c r="Q985" s="35"/>
      <c r="R985" s="35"/>
      <c r="S985" s="36"/>
      <c r="T985" s="35"/>
      <c r="U985" s="35"/>
      <c r="V985"/>
      <c r="W985"/>
      <c r="X985" s="35"/>
      <c r="Y985" s="35"/>
      <c r="Z985" s="35"/>
      <c r="AA985" s="35"/>
      <c r="AB985" s="3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  <c r="IW985"/>
      <c r="IX985"/>
    </row>
    <row r="986" spans="1:258" s="3" customFormat="1">
      <c r="A986"/>
      <c r="B986" s="1"/>
      <c r="C986"/>
      <c r="D986"/>
      <c r="E986"/>
      <c r="F986" s="35"/>
      <c r="G986" s="35"/>
      <c r="H986" s="36"/>
      <c r="I986" s="35"/>
      <c r="J986" s="35"/>
      <c r="K986" s="35"/>
      <c r="L986" s="35"/>
      <c r="M986" s="36"/>
      <c r="N986" s="35"/>
      <c r="O986" s="35"/>
      <c r="P986" s="36"/>
      <c r="Q986" s="35"/>
      <c r="R986" s="35"/>
      <c r="S986" s="36"/>
      <c r="T986" s="35"/>
      <c r="U986" s="35"/>
      <c r="V986"/>
      <c r="W986"/>
      <c r="X986" s="35"/>
      <c r="Y986" s="35"/>
      <c r="Z986" s="35"/>
      <c r="AA986" s="35"/>
      <c r="AB986" s="35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  <c r="IW986"/>
      <c r="IX986"/>
    </row>
    <row r="987" spans="1:258" s="3" customFormat="1">
      <c r="A987"/>
      <c r="B987" s="1"/>
      <c r="C987"/>
      <c r="D987"/>
      <c r="E987"/>
      <c r="F987" s="35"/>
      <c r="G987" s="35"/>
      <c r="H987" s="36"/>
      <c r="I987" s="35"/>
      <c r="J987" s="35"/>
      <c r="K987" s="35"/>
      <c r="L987" s="35"/>
      <c r="M987" s="36"/>
      <c r="N987" s="35"/>
      <c r="O987" s="35"/>
      <c r="P987" s="36"/>
      <c r="Q987" s="35"/>
      <c r="R987" s="35"/>
      <c r="S987" s="36"/>
      <c r="T987" s="35"/>
      <c r="U987" s="35"/>
      <c r="V987"/>
      <c r="W987"/>
      <c r="X987" s="35"/>
      <c r="Y987" s="35"/>
      <c r="Z987" s="35"/>
      <c r="AA987" s="35"/>
      <c r="AB987" s="35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  <c r="IW987"/>
      <c r="IX987"/>
    </row>
    <row r="988" spans="1:258" s="3" customFormat="1">
      <c r="A988"/>
      <c r="B988" s="1"/>
      <c r="C988"/>
      <c r="D988"/>
      <c r="E988"/>
      <c r="F988" s="35"/>
      <c r="G988" s="35"/>
      <c r="H988" s="36"/>
      <c r="I988" s="35"/>
      <c r="J988" s="35"/>
      <c r="K988" s="35"/>
      <c r="L988" s="35"/>
      <c r="M988" s="36"/>
      <c r="N988" s="35"/>
      <c r="O988" s="35"/>
      <c r="P988" s="36"/>
      <c r="Q988" s="35"/>
      <c r="R988" s="35"/>
      <c r="S988" s="36"/>
      <c r="T988" s="35"/>
      <c r="U988" s="35"/>
      <c r="V988"/>
      <c r="W988"/>
      <c r="X988" s="35"/>
      <c r="Y988" s="35"/>
      <c r="Z988" s="35"/>
      <c r="AA988" s="35"/>
      <c r="AB988" s="35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  <c r="IW988"/>
      <c r="IX988"/>
    </row>
    <row r="989" spans="1:258" s="3" customFormat="1">
      <c r="A989"/>
      <c r="B989" s="1"/>
      <c r="C989"/>
      <c r="D989"/>
      <c r="E989"/>
      <c r="F989" s="35"/>
      <c r="G989" s="35"/>
      <c r="H989" s="36"/>
      <c r="I989" s="35"/>
      <c r="J989" s="35"/>
      <c r="K989" s="35"/>
      <c r="L989" s="35"/>
      <c r="M989" s="36"/>
      <c r="N989" s="35"/>
      <c r="O989" s="35"/>
      <c r="P989" s="36"/>
      <c r="Q989" s="35"/>
      <c r="R989" s="35"/>
      <c r="S989" s="36"/>
      <c r="T989" s="35"/>
      <c r="U989" s="35"/>
      <c r="V989"/>
      <c r="W989"/>
      <c r="X989" s="35"/>
      <c r="Y989" s="35"/>
      <c r="Z989" s="35"/>
      <c r="AA989" s="35"/>
      <c r="AB989" s="35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  <c r="IW989"/>
      <c r="IX989"/>
    </row>
    <row r="990" spans="1:258" s="3" customFormat="1">
      <c r="A990"/>
      <c r="B990" s="1"/>
      <c r="C990"/>
      <c r="D990"/>
      <c r="E990"/>
      <c r="F990" s="35"/>
      <c r="G990" s="35"/>
      <c r="H990" s="36"/>
      <c r="I990" s="35"/>
      <c r="J990" s="35"/>
      <c r="K990" s="35"/>
      <c r="L990" s="35"/>
      <c r="M990" s="36"/>
      <c r="N990" s="35"/>
      <c r="O990" s="35"/>
      <c r="P990" s="36"/>
      <c r="Q990" s="35"/>
      <c r="R990" s="35"/>
      <c r="S990" s="36"/>
      <c r="T990" s="35"/>
      <c r="U990" s="35"/>
      <c r="V990"/>
      <c r="W990"/>
      <c r="X990" s="35"/>
      <c r="Y990" s="35"/>
      <c r="Z990" s="35"/>
      <c r="AA990" s="35"/>
      <c r="AB990" s="35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  <c r="IW990"/>
      <c r="IX990"/>
    </row>
    <row r="991" spans="1:258" s="3" customFormat="1">
      <c r="A991"/>
      <c r="B991" s="1"/>
      <c r="C991"/>
      <c r="D991"/>
      <c r="E991"/>
      <c r="F991" s="35"/>
      <c r="G991" s="35"/>
      <c r="H991" s="36"/>
      <c r="I991" s="35"/>
      <c r="J991" s="35"/>
      <c r="K991" s="35"/>
      <c r="L991" s="35"/>
      <c r="M991" s="36"/>
      <c r="N991" s="35"/>
      <c r="O991" s="35"/>
      <c r="P991" s="36"/>
      <c r="Q991" s="35"/>
      <c r="R991" s="35"/>
      <c r="S991" s="36"/>
      <c r="T991" s="35"/>
      <c r="U991" s="35"/>
      <c r="V991"/>
      <c r="W991"/>
      <c r="X991" s="35"/>
      <c r="Y991" s="35"/>
      <c r="Z991" s="35"/>
      <c r="AA991" s="35"/>
      <c r="AB991" s="35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  <c r="IW991"/>
      <c r="IX991"/>
    </row>
    <row r="992" spans="1:258" s="3" customFormat="1">
      <c r="A992"/>
      <c r="B992" s="1"/>
      <c r="C992"/>
      <c r="D992"/>
      <c r="E992"/>
      <c r="F992" s="35"/>
      <c r="G992" s="35"/>
      <c r="H992" s="36"/>
      <c r="I992" s="35"/>
      <c r="J992" s="35"/>
      <c r="K992" s="35"/>
      <c r="L992" s="35"/>
      <c r="M992" s="36"/>
      <c r="N992" s="35"/>
      <c r="O992" s="35"/>
      <c r="P992" s="36"/>
      <c r="Q992" s="35"/>
      <c r="R992" s="35"/>
      <c r="S992" s="36"/>
      <c r="T992" s="35"/>
      <c r="U992" s="35"/>
      <c r="V992"/>
      <c r="W992"/>
      <c r="X992" s="35"/>
      <c r="Y992" s="35"/>
      <c r="Z992" s="35"/>
      <c r="AA992" s="35"/>
      <c r="AB992" s="35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  <c r="IW992"/>
      <c r="IX992"/>
    </row>
    <row r="993" spans="1:258" s="3" customFormat="1">
      <c r="A993"/>
      <c r="B993" s="1"/>
      <c r="C993"/>
      <c r="D993"/>
      <c r="E993"/>
      <c r="F993" s="35"/>
      <c r="G993" s="35"/>
      <c r="H993" s="36"/>
      <c r="I993" s="35"/>
      <c r="J993" s="35"/>
      <c r="K993" s="35"/>
      <c r="L993" s="35"/>
      <c r="M993" s="36"/>
      <c r="N993" s="35"/>
      <c r="O993" s="35"/>
      <c r="P993" s="36"/>
      <c r="Q993" s="35"/>
      <c r="R993" s="35"/>
      <c r="S993" s="36"/>
      <c r="T993" s="35"/>
      <c r="U993" s="35"/>
      <c r="V993"/>
      <c r="W993"/>
      <c r="X993" s="35"/>
      <c r="Y993" s="35"/>
      <c r="Z993" s="35"/>
      <c r="AA993" s="35"/>
      <c r="AB993" s="35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  <c r="IW993"/>
      <c r="IX993"/>
    </row>
    <row r="994" spans="1:258" s="3" customFormat="1">
      <c r="A994"/>
      <c r="B994" s="1"/>
      <c r="C994"/>
      <c r="D994"/>
      <c r="E994"/>
      <c r="F994" s="35"/>
      <c r="G994" s="35"/>
      <c r="H994" s="36"/>
      <c r="I994" s="35"/>
      <c r="J994" s="35"/>
      <c r="K994" s="35"/>
      <c r="L994" s="35"/>
      <c r="M994" s="36"/>
      <c r="N994" s="35"/>
      <c r="O994" s="35"/>
      <c r="P994" s="36"/>
      <c r="Q994" s="35"/>
      <c r="R994" s="35"/>
      <c r="S994" s="36"/>
      <c r="T994" s="35"/>
      <c r="U994" s="35"/>
      <c r="V994"/>
      <c r="W994"/>
      <c r="X994" s="35"/>
      <c r="Y994" s="35"/>
      <c r="Z994" s="35"/>
      <c r="AA994" s="35"/>
      <c r="AB994" s="35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  <c r="IW994"/>
      <c r="IX994"/>
    </row>
    <row r="995" spans="1:258" s="3" customFormat="1">
      <c r="A995"/>
      <c r="B995" s="1"/>
      <c r="C995"/>
      <c r="D995"/>
      <c r="E995"/>
      <c r="F995" s="35"/>
      <c r="G995" s="35"/>
      <c r="H995" s="36"/>
      <c r="I995" s="35"/>
      <c r="J995" s="35"/>
      <c r="K995" s="35"/>
      <c r="L995" s="35"/>
      <c r="M995" s="36"/>
      <c r="N995" s="35"/>
      <c r="O995" s="35"/>
      <c r="P995" s="36"/>
      <c r="Q995" s="35"/>
      <c r="R995" s="35"/>
      <c r="S995" s="36"/>
      <c r="T995" s="35"/>
      <c r="U995" s="35"/>
      <c r="V995"/>
      <c r="W995"/>
      <c r="X995" s="35"/>
      <c r="Y995" s="35"/>
      <c r="Z995" s="35"/>
      <c r="AA995" s="35"/>
      <c r="AB995" s="3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  <c r="IW995"/>
      <c r="IX995"/>
    </row>
    <row r="996" spans="1:258" s="3" customFormat="1">
      <c r="A996"/>
      <c r="B996" s="1"/>
      <c r="C996"/>
      <c r="D996"/>
      <c r="E996"/>
      <c r="F996" s="35"/>
      <c r="G996" s="35"/>
      <c r="H996" s="36"/>
      <c r="I996" s="35"/>
      <c r="J996" s="35"/>
      <c r="K996" s="35"/>
      <c r="L996" s="35"/>
      <c r="M996" s="36"/>
      <c r="N996" s="35"/>
      <c r="O996" s="35"/>
      <c r="P996" s="36"/>
      <c r="Q996" s="35"/>
      <c r="R996" s="35"/>
      <c r="S996" s="36"/>
      <c r="T996" s="35"/>
      <c r="U996" s="35"/>
      <c r="V996"/>
      <c r="W996"/>
      <c r="X996" s="35"/>
      <c r="Y996" s="35"/>
      <c r="Z996" s="35"/>
      <c r="AA996" s="35"/>
      <c r="AB996" s="35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  <c r="IW996"/>
      <c r="IX996"/>
    </row>
    <row r="997" spans="1:258" s="3" customFormat="1">
      <c r="A997"/>
      <c r="B997" s="1"/>
      <c r="C997"/>
      <c r="D997"/>
      <c r="E997"/>
      <c r="F997" s="35"/>
      <c r="G997" s="35"/>
      <c r="H997" s="36"/>
      <c r="I997" s="35"/>
      <c r="J997" s="35"/>
      <c r="K997" s="35"/>
      <c r="L997" s="35"/>
      <c r="M997" s="36"/>
      <c r="N997" s="35"/>
      <c r="O997" s="35"/>
      <c r="P997" s="36"/>
      <c r="Q997" s="35"/>
      <c r="R997" s="35"/>
      <c r="S997" s="36"/>
      <c r="T997" s="35"/>
      <c r="U997" s="35"/>
      <c r="V997"/>
      <c r="W997"/>
      <c r="X997" s="35"/>
      <c r="Y997" s="35"/>
      <c r="Z997" s="35"/>
      <c r="AA997" s="35"/>
      <c r="AB997" s="35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  <c r="IW997"/>
      <c r="IX997"/>
    </row>
    <row r="998" spans="1:258" s="3" customFormat="1">
      <c r="A998"/>
      <c r="B998" s="1"/>
      <c r="C998"/>
      <c r="D998"/>
      <c r="E998"/>
      <c r="F998" s="35"/>
      <c r="G998" s="35"/>
      <c r="H998" s="36"/>
      <c r="I998" s="35"/>
      <c r="J998" s="35"/>
      <c r="K998" s="35"/>
      <c r="L998" s="35"/>
      <c r="M998" s="36"/>
      <c r="N998" s="35"/>
      <c r="O998" s="35"/>
      <c r="P998" s="36"/>
      <c r="Q998" s="35"/>
      <c r="R998" s="35"/>
      <c r="S998" s="36"/>
      <c r="T998" s="35"/>
      <c r="U998" s="35"/>
      <c r="V998"/>
      <c r="W998"/>
      <c r="X998" s="35"/>
      <c r="Y998" s="35"/>
      <c r="Z998" s="35"/>
      <c r="AA998" s="35"/>
      <c r="AB998" s="35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  <c r="IW998"/>
      <c r="IX998"/>
    </row>
    <row r="999" spans="1:258" s="3" customFormat="1">
      <c r="A999"/>
      <c r="B999" s="1"/>
      <c r="C999"/>
      <c r="D999"/>
      <c r="E999"/>
      <c r="F999" s="35"/>
      <c r="G999" s="35"/>
      <c r="H999" s="36"/>
      <c r="I999" s="35"/>
      <c r="J999" s="35"/>
      <c r="K999" s="35"/>
      <c r="L999" s="35"/>
      <c r="M999" s="36"/>
      <c r="N999" s="35"/>
      <c r="O999" s="35"/>
      <c r="P999" s="36"/>
      <c r="Q999" s="35"/>
      <c r="R999" s="35"/>
      <c r="S999" s="36"/>
      <c r="T999" s="35"/>
      <c r="U999" s="35"/>
      <c r="V999"/>
      <c r="W999"/>
      <c r="X999" s="35"/>
      <c r="Y999" s="35"/>
      <c r="Z999" s="35"/>
      <c r="AA999" s="35"/>
      <c r="AB999" s="35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  <c r="IW999"/>
      <c r="IX999"/>
    </row>
    <row r="1000" spans="1:258" s="3" customFormat="1">
      <c r="A1000"/>
      <c r="B1000" s="1"/>
      <c r="C1000"/>
      <c r="D1000"/>
      <c r="E1000"/>
      <c r="F1000" s="35"/>
      <c r="G1000" s="35"/>
      <c r="H1000" s="36"/>
      <c r="I1000" s="35"/>
      <c r="J1000" s="35"/>
      <c r="K1000" s="35"/>
      <c r="L1000" s="35"/>
      <c r="M1000" s="36"/>
      <c r="N1000" s="35"/>
      <c r="O1000" s="35"/>
      <c r="P1000" s="36"/>
      <c r="Q1000" s="35"/>
      <c r="R1000" s="35"/>
      <c r="S1000" s="36"/>
      <c r="T1000" s="35"/>
      <c r="U1000" s="35"/>
      <c r="V1000"/>
      <c r="W1000"/>
      <c r="X1000" s="35"/>
      <c r="Y1000" s="35"/>
      <c r="Z1000" s="35"/>
      <c r="AA1000" s="35"/>
      <c r="AB1000" s="35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  <c r="IW1000"/>
      <c r="IX1000"/>
    </row>
    <row r="1001" spans="1:258" s="3" customFormat="1">
      <c r="A1001"/>
      <c r="B1001" s="1"/>
      <c r="C1001"/>
      <c r="D1001"/>
      <c r="E1001"/>
      <c r="F1001" s="35"/>
      <c r="G1001" s="35"/>
      <c r="H1001" s="36"/>
      <c r="I1001" s="35"/>
      <c r="J1001" s="35"/>
      <c r="K1001" s="35"/>
      <c r="L1001" s="35"/>
      <c r="M1001" s="36"/>
      <c r="N1001" s="35"/>
      <c r="O1001" s="35"/>
      <c r="P1001" s="36"/>
      <c r="Q1001" s="35"/>
      <c r="R1001" s="35"/>
      <c r="S1001" s="36"/>
      <c r="T1001" s="35"/>
      <c r="U1001" s="35"/>
      <c r="V1001"/>
      <c r="W1001"/>
      <c r="X1001" s="35"/>
      <c r="Y1001" s="35"/>
      <c r="Z1001" s="35"/>
      <c r="AA1001" s="35"/>
      <c r="AB1001" s="35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  <c r="IW1001"/>
      <c r="IX1001"/>
    </row>
    <row r="1002" spans="1:258" s="3" customFormat="1">
      <c r="A1002"/>
      <c r="B1002" s="1"/>
      <c r="C1002"/>
      <c r="D1002"/>
      <c r="E1002"/>
      <c r="F1002" s="35"/>
      <c r="G1002" s="35"/>
      <c r="H1002" s="36"/>
      <c r="I1002" s="35"/>
      <c r="J1002" s="35"/>
      <c r="K1002" s="35"/>
      <c r="L1002" s="35"/>
      <c r="M1002" s="36"/>
      <c r="N1002" s="35"/>
      <c r="O1002" s="35"/>
      <c r="P1002" s="36"/>
      <c r="Q1002" s="35"/>
      <c r="R1002" s="35"/>
      <c r="S1002" s="36"/>
      <c r="T1002" s="35"/>
      <c r="U1002" s="35"/>
      <c r="V1002"/>
      <c r="W1002"/>
      <c r="X1002" s="35"/>
      <c r="Y1002" s="35"/>
      <c r="Z1002" s="35"/>
      <c r="AA1002" s="35"/>
      <c r="AB1002" s="35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  <c r="IW1002"/>
      <c r="IX1002"/>
    </row>
    <row r="1003" spans="1:258" s="3" customFormat="1">
      <c r="A1003"/>
      <c r="B1003" s="1"/>
      <c r="C1003"/>
      <c r="D1003"/>
      <c r="E1003"/>
      <c r="F1003" s="35"/>
      <c r="G1003" s="35"/>
      <c r="H1003" s="36"/>
      <c r="I1003" s="35"/>
      <c r="J1003" s="35"/>
      <c r="K1003" s="35"/>
      <c r="L1003" s="35"/>
      <c r="M1003" s="36"/>
      <c r="N1003" s="35"/>
      <c r="O1003" s="35"/>
      <c r="P1003" s="36"/>
      <c r="Q1003" s="35"/>
      <c r="R1003" s="35"/>
      <c r="S1003" s="36"/>
      <c r="T1003" s="35"/>
      <c r="U1003" s="35"/>
      <c r="V1003"/>
      <c r="W1003"/>
      <c r="X1003" s="35"/>
      <c r="Y1003" s="35"/>
      <c r="Z1003" s="35"/>
      <c r="AA1003" s="35"/>
      <c r="AB1003" s="35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  <c r="IW1003"/>
      <c r="IX1003"/>
    </row>
    <row r="1004" spans="1:258" s="3" customFormat="1">
      <c r="A1004"/>
      <c r="B1004" s="1"/>
      <c r="C1004"/>
      <c r="D1004"/>
      <c r="E1004"/>
      <c r="F1004" s="35"/>
      <c r="G1004" s="35"/>
      <c r="H1004" s="36"/>
      <c r="I1004" s="35"/>
      <c r="J1004" s="35"/>
      <c r="K1004" s="35"/>
      <c r="L1004" s="35"/>
      <c r="M1004" s="36"/>
      <c r="N1004" s="35"/>
      <c r="O1004" s="35"/>
      <c r="P1004" s="36"/>
      <c r="Q1004" s="35"/>
      <c r="R1004" s="35"/>
      <c r="S1004" s="36"/>
      <c r="T1004" s="35"/>
      <c r="U1004" s="35"/>
      <c r="V1004"/>
      <c r="W1004"/>
      <c r="X1004" s="35"/>
      <c r="Y1004" s="35"/>
      <c r="Z1004" s="35"/>
      <c r="AA1004" s="35"/>
      <c r="AB1004" s="35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  <c r="IW1004"/>
      <c r="IX1004"/>
    </row>
    <row r="1005" spans="1:258" s="3" customFormat="1">
      <c r="A1005"/>
      <c r="B1005" s="1"/>
      <c r="C1005"/>
      <c r="D1005"/>
      <c r="E1005"/>
      <c r="F1005" s="35"/>
      <c r="G1005" s="35"/>
      <c r="H1005" s="36"/>
      <c r="I1005" s="35"/>
      <c r="J1005" s="35"/>
      <c r="K1005" s="35"/>
      <c r="L1005" s="35"/>
      <c r="M1005" s="36"/>
      <c r="N1005" s="35"/>
      <c r="O1005" s="35"/>
      <c r="P1005" s="36"/>
      <c r="Q1005" s="35"/>
      <c r="R1005" s="35"/>
      <c r="S1005" s="36"/>
      <c r="T1005" s="35"/>
      <c r="U1005" s="35"/>
      <c r="V1005"/>
      <c r="W1005"/>
      <c r="X1005" s="35"/>
      <c r="Y1005" s="35"/>
      <c r="Z1005" s="35"/>
      <c r="AA1005" s="35"/>
      <c r="AB1005" s="3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  <c r="IW1005"/>
      <c r="IX1005"/>
    </row>
    <row r="1006" spans="1:258" s="3" customFormat="1">
      <c r="A1006"/>
      <c r="B1006" s="1"/>
      <c r="C1006"/>
      <c r="D1006"/>
      <c r="E1006"/>
      <c r="F1006" s="35"/>
      <c r="G1006" s="35"/>
      <c r="H1006" s="36"/>
      <c r="I1006" s="35"/>
      <c r="J1006" s="35"/>
      <c r="K1006" s="35"/>
      <c r="L1006" s="35"/>
      <c r="M1006" s="36"/>
      <c r="N1006" s="35"/>
      <c r="O1006" s="35"/>
      <c r="P1006" s="36"/>
      <c r="Q1006" s="35"/>
      <c r="R1006" s="35"/>
      <c r="S1006" s="36"/>
      <c r="T1006" s="35"/>
      <c r="U1006" s="35"/>
      <c r="V1006"/>
      <c r="W1006"/>
      <c r="X1006" s="35"/>
      <c r="Y1006" s="35"/>
      <c r="Z1006" s="35"/>
      <c r="AA1006" s="35"/>
      <c r="AB1006" s="35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  <c r="IW1006"/>
      <c r="IX1006"/>
    </row>
    <row r="1007" spans="1:258" s="3" customFormat="1">
      <c r="A1007"/>
      <c r="B1007" s="1"/>
      <c r="C1007"/>
      <c r="D1007"/>
      <c r="E1007"/>
      <c r="F1007" s="35"/>
      <c r="G1007" s="35"/>
      <c r="H1007" s="36"/>
      <c r="I1007" s="35"/>
      <c r="J1007" s="35"/>
      <c r="K1007" s="35"/>
      <c r="L1007" s="35"/>
      <c r="M1007" s="36"/>
      <c r="N1007" s="35"/>
      <c r="O1007" s="35"/>
      <c r="P1007" s="36"/>
      <c r="Q1007" s="35"/>
      <c r="R1007" s="35"/>
      <c r="S1007" s="36"/>
      <c r="T1007" s="35"/>
      <c r="U1007" s="35"/>
      <c r="V1007"/>
      <c r="W1007"/>
      <c r="X1007" s="35"/>
      <c r="Y1007" s="35"/>
      <c r="Z1007" s="35"/>
      <c r="AA1007" s="35"/>
      <c r="AB1007" s="35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  <c r="IW1007"/>
      <c r="IX1007"/>
    </row>
    <row r="1008" spans="1:258" s="3" customFormat="1">
      <c r="A1008"/>
      <c r="B1008" s="1"/>
      <c r="C1008"/>
      <c r="D1008"/>
      <c r="E1008"/>
      <c r="F1008" s="35"/>
      <c r="G1008" s="35"/>
      <c r="H1008" s="36"/>
      <c r="I1008" s="35"/>
      <c r="J1008" s="35"/>
      <c r="K1008" s="35"/>
      <c r="L1008" s="35"/>
      <c r="M1008" s="36"/>
      <c r="N1008" s="35"/>
      <c r="O1008" s="35"/>
      <c r="P1008" s="36"/>
      <c r="Q1008" s="35"/>
      <c r="R1008" s="35"/>
      <c r="S1008" s="36"/>
      <c r="T1008" s="35"/>
      <c r="U1008" s="35"/>
      <c r="V1008"/>
      <c r="W1008"/>
      <c r="X1008" s="35"/>
      <c r="Y1008" s="35"/>
      <c r="Z1008" s="35"/>
      <c r="AA1008" s="35"/>
      <c r="AB1008" s="35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  <c r="IW1008"/>
      <c r="IX1008"/>
    </row>
    <row r="1009" spans="1:258" s="3" customFormat="1">
      <c r="A1009"/>
      <c r="B1009" s="1"/>
      <c r="C1009"/>
      <c r="D1009"/>
      <c r="E1009"/>
      <c r="F1009" s="35"/>
      <c r="G1009" s="35"/>
      <c r="H1009" s="36"/>
      <c r="I1009" s="35"/>
      <c r="J1009" s="35"/>
      <c r="K1009" s="35"/>
      <c r="L1009" s="35"/>
      <c r="M1009" s="36"/>
      <c r="N1009" s="35"/>
      <c r="O1009" s="35"/>
      <c r="P1009" s="36"/>
      <c r="Q1009" s="35"/>
      <c r="R1009" s="35"/>
      <c r="S1009" s="36"/>
      <c r="T1009" s="35"/>
      <c r="U1009" s="35"/>
      <c r="V1009"/>
      <c r="W1009"/>
      <c r="X1009" s="35"/>
      <c r="Y1009" s="35"/>
      <c r="Z1009" s="35"/>
      <c r="AA1009" s="35"/>
      <c r="AB1009" s="35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  <c r="IW1009"/>
      <c r="IX1009"/>
    </row>
    <row r="1010" spans="1:258" s="3" customFormat="1">
      <c r="A1010"/>
      <c r="B1010" s="1"/>
      <c r="C1010"/>
      <c r="D1010"/>
      <c r="E1010"/>
      <c r="F1010" s="35"/>
      <c r="G1010" s="35"/>
      <c r="H1010" s="36"/>
      <c r="I1010" s="35"/>
      <c r="J1010" s="35"/>
      <c r="K1010" s="35"/>
      <c r="L1010" s="35"/>
      <c r="M1010" s="36"/>
      <c r="N1010" s="35"/>
      <c r="O1010" s="35"/>
      <c r="P1010" s="36"/>
      <c r="Q1010" s="35"/>
      <c r="R1010" s="35"/>
      <c r="S1010" s="36"/>
      <c r="T1010" s="35"/>
      <c r="U1010" s="35"/>
      <c r="V1010"/>
      <c r="W1010"/>
      <c r="X1010" s="35"/>
      <c r="Y1010" s="35"/>
      <c r="Z1010" s="35"/>
      <c r="AA1010" s="35"/>
      <c r="AB1010" s="35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  <c r="IW1010"/>
      <c r="IX1010"/>
    </row>
    <row r="1011" spans="1:258" s="3" customFormat="1">
      <c r="A1011"/>
      <c r="B1011" s="1"/>
      <c r="C1011"/>
      <c r="D1011"/>
      <c r="E1011"/>
      <c r="F1011" s="35"/>
      <c r="G1011" s="35"/>
      <c r="H1011" s="36"/>
      <c r="I1011" s="35"/>
      <c r="J1011" s="35"/>
      <c r="K1011" s="35"/>
      <c r="L1011" s="35"/>
      <c r="M1011" s="36"/>
      <c r="N1011" s="35"/>
      <c r="O1011" s="35"/>
      <c r="P1011" s="36"/>
      <c r="Q1011" s="35"/>
      <c r="R1011" s="35"/>
      <c r="S1011" s="36"/>
      <c r="T1011" s="35"/>
      <c r="U1011" s="35"/>
      <c r="V1011"/>
      <c r="W1011"/>
      <c r="X1011" s="35"/>
      <c r="Y1011" s="35"/>
      <c r="Z1011" s="35"/>
      <c r="AA1011" s="35"/>
      <c r="AB1011" s="35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  <c r="IW1011"/>
      <c r="IX1011"/>
    </row>
    <row r="1012" spans="1:258" s="3" customFormat="1">
      <c r="A1012"/>
      <c r="B1012" s="1"/>
      <c r="C1012"/>
      <c r="D1012"/>
      <c r="E1012"/>
      <c r="F1012" s="35"/>
      <c r="G1012" s="35"/>
      <c r="H1012" s="36"/>
      <c r="I1012" s="35"/>
      <c r="J1012" s="35"/>
      <c r="K1012" s="35"/>
      <c r="L1012" s="35"/>
      <c r="M1012" s="36"/>
      <c r="N1012" s="35"/>
      <c r="O1012" s="35"/>
      <c r="P1012" s="36"/>
      <c r="Q1012" s="35"/>
      <c r="R1012" s="35"/>
      <c r="S1012" s="36"/>
      <c r="T1012" s="35"/>
      <c r="U1012" s="35"/>
      <c r="V1012"/>
      <c r="W1012"/>
      <c r="X1012" s="35"/>
      <c r="Y1012" s="35"/>
      <c r="Z1012" s="35"/>
      <c r="AA1012" s="35"/>
      <c r="AB1012" s="35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  <c r="IW1012"/>
      <c r="IX1012"/>
    </row>
    <row r="1013" spans="1:258" s="3" customFormat="1">
      <c r="A1013"/>
      <c r="B1013" s="1"/>
      <c r="C1013"/>
      <c r="D1013"/>
      <c r="E1013"/>
      <c r="F1013" s="35"/>
      <c r="G1013" s="35"/>
      <c r="H1013" s="36"/>
      <c r="I1013" s="35"/>
      <c r="J1013" s="35"/>
      <c r="K1013" s="35"/>
      <c r="L1013" s="35"/>
      <c r="M1013" s="36"/>
      <c r="N1013" s="35"/>
      <c r="O1013" s="35"/>
      <c r="P1013" s="36"/>
      <c r="Q1013" s="35"/>
      <c r="R1013" s="35"/>
      <c r="S1013" s="36"/>
      <c r="T1013" s="35"/>
      <c r="U1013" s="35"/>
      <c r="V1013"/>
      <c r="W1013"/>
      <c r="X1013" s="35"/>
      <c r="Y1013" s="35"/>
      <c r="Z1013" s="35"/>
      <c r="AA1013" s="35"/>
      <c r="AB1013" s="35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  <c r="IW1013"/>
      <c r="IX1013"/>
    </row>
    <row r="1014" spans="1:258" s="3" customFormat="1">
      <c r="A1014"/>
      <c r="B1014" s="1"/>
      <c r="C1014"/>
      <c r="D1014"/>
      <c r="E1014"/>
      <c r="F1014" s="35"/>
      <c r="G1014" s="35"/>
      <c r="H1014" s="36"/>
      <c r="I1014" s="35"/>
      <c r="J1014" s="35"/>
      <c r="K1014" s="35"/>
      <c r="L1014" s="35"/>
      <c r="M1014" s="36"/>
      <c r="N1014" s="35"/>
      <c r="O1014" s="35"/>
      <c r="P1014" s="36"/>
      <c r="Q1014" s="35"/>
      <c r="R1014" s="35"/>
      <c r="S1014" s="36"/>
      <c r="T1014" s="35"/>
      <c r="U1014" s="35"/>
      <c r="V1014"/>
      <c r="W1014"/>
      <c r="X1014" s="35"/>
      <c r="Y1014" s="35"/>
      <c r="Z1014" s="35"/>
      <c r="AA1014" s="35"/>
      <c r="AB1014" s="35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  <c r="IW1014"/>
      <c r="IX1014"/>
    </row>
    <row r="1015" spans="1:258" s="3" customFormat="1">
      <c r="A1015"/>
      <c r="B1015" s="1"/>
      <c r="C1015"/>
      <c r="D1015"/>
      <c r="E1015"/>
      <c r="F1015" s="35"/>
      <c r="G1015" s="35"/>
      <c r="H1015" s="36"/>
      <c r="I1015" s="35"/>
      <c r="J1015" s="35"/>
      <c r="K1015" s="35"/>
      <c r="L1015" s="35"/>
      <c r="M1015" s="36"/>
      <c r="N1015" s="35"/>
      <c r="O1015" s="35"/>
      <c r="P1015" s="36"/>
      <c r="Q1015" s="35"/>
      <c r="R1015" s="35"/>
      <c r="S1015" s="36"/>
      <c r="T1015" s="35"/>
      <c r="U1015" s="35"/>
      <c r="V1015"/>
      <c r="W1015"/>
      <c r="X1015" s="35"/>
      <c r="Y1015" s="35"/>
      <c r="Z1015" s="35"/>
      <c r="AA1015" s="35"/>
      <c r="AB1015" s="3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  <c r="IW1015"/>
      <c r="IX1015"/>
    </row>
    <row r="1016" spans="1:258" s="3" customFormat="1">
      <c r="A1016"/>
      <c r="B1016" s="1"/>
      <c r="C1016"/>
      <c r="D1016"/>
      <c r="E1016"/>
      <c r="F1016" s="35"/>
      <c r="G1016" s="35"/>
      <c r="H1016" s="36"/>
      <c r="I1016" s="35"/>
      <c r="J1016" s="35"/>
      <c r="K1016" s="35"/>
      <c r="L1016" s="35"/>
      <c r="M1016" s="36"/>
      <c r="N1016" s="35"/>
      <c r="O1016" s="35"/>
      <c r="P1016" s="36"/>
      <c r="Q1016" s="35"/>
      <c r="R1016" s="35"/>
      <c r="S1016" s="36"/>
      <c r="T1016" s="35"/>
      <c r="U1016" s="35"/>
      <c r="V1016"/>
      <c r="W1016"/>
      <c r="X1016" s="35"/>
      <c r="Y1016" s="35"/>
      <c r="Z1016" s="35"/>
      <c r="AA1016" s="35"/>
      <c r="AB1016" s="35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  <c r="IW1016"/>
      <c r="IX1016"/>
    </row>
    <row r="1017" spans="1:258" s="3" customFormat="1">
      <c r="A1017"/>
      <c r="B1017" s="1"/>
      <c r="C1017"/>
      <c r="D1017"/>
      <c r="E1017"/>
      <c r="F1017" s="35"/>
      <c r="G1017" s="35"/>
      <c r="H1017" s="36"/>
      <c r="I1017" s="35"/>
      <c r="J1017" s="35"/>
      <c r="K1017" s="35"/>
      <c r="L1017" s="35"/>
      <c r="M1017" s="36"/>
      <c r="N1017" s="35"/>
      <c r="O1017" s="35"/>
      <c r="P1017" s="36"/>
      <c r="Q1017" s="35"/>
      <c r="R1017" s="35"/>
      <c r="S1017" s="36"/>
      <c r="T1017" s="35"/>
      <c r="U1017" s="35"/>
      <c r="V1017"/>
      <c r="W1017"/>
      <c r="X1017" s="35"/>
      <c r="Y1017" s="35"/>
      <c r="Z1017" s="35"/>
      <c r="AA1017" s="35"/>
      <c r="AB1017" s="35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  <c r="IW1017"/>
      <c r="IX1017"/>
    </row>
    <row r="1018" spans="1:258" s="3" customFormat="1">
      <c r="A1018"/>
      <c r="B1018" s="1"/>
      <c r="C1018"/>
      <c r="D1018"/>
      <c r="E1018"/>
      <c r="F1018" s="35"/>
      <c r="G1018" s="35"/>
      <c r="H1018" s="36"/>
      <c r="I1018" s="35"/>
      <c r="J1018" s="35"/>
      <c r="K1018" s="35"/>
      <c r="L1018" s="35"/>
      <c r="M1018" s="36"/>
      <c r="N1018" s="35"/>
      <c r="O1018" s="35"/>
      <c r="P1018" s="36"/>
      <c r="Q1018" s="35"/>
      <c r="R1018" s="35"/>
      <c r="S1018" s="36"/>
      <c r="T1018" s="35"/>
      <c r="U1018" s="35"/>
      <c r="V1018"/>
      <c r="W1018"/>
      <c r="X1018" s="35"/>
      <c r="Y1018" s="35"/>
      <c r="Z1018" s="35"/>
      <c r="AA1018" s="35"/>
      <c r="AB1018" s="35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  <c r="IW1018"/>
      <c r="IX1018"/>
    </row>
    <row r="1019" spans="1:258" s="3" customFormat="1">
      <c r="A1019"/>
      <c r="B1019" s="1"/>
      <c r="C1019"/>
      <c r="D1019"/>
      <c r="E1019"/>
      <c r="F1019" s="35"/>
      <c r="G1019" s="35"/>
      <c r="H1019" s="36"/>
      <c r="I1019" s="35"/>
      <c r="J1019" s="35"/>
      <c r="K1019" s="35"/>
      <c r="L1019" s="35"/>
      <c r="M1019" s="36"/>
      <c r="N1019" s="35"/>
      <c r="O1019" s="35"/>
      <c r="P1019" s="36"/>
      <c r="Q1019" s="35"/>
      <c r="R1019" s="35"/>
      <c r="S1019" s="36"/>
      <c r="T1019" s="35"/>
      <c r="U1019" s="35"/>
      <c r="V1019"/>
      <c r="W1019"/>
      <c r="X1019" s="35"/>
      <c r="Y1019" s="35"/>
      <c r="Z1019" s="35"/>
      <c r="AA1019" s="35"/>
      <c r="AB1019" s="35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  <c r="IW1019"/>
      <c r="IX1019"/>
    </row>
    <row r="1020" spans="1:258" s="3" customFormat="1">
      <c r="A1020"/>
      <c r="B1020" s="1"/>
      <c r="C1020"/>
      <c r="D1020"/>
      <c r="E1020"/>
      <c r="F1020" s="35"/>
      <c r="G1020" s="35"/>
      <c r="H1020" s="36"/>
      <c r="I1020" s="35"/>
      <c r="J1020" s="35"/>
      <c r="K1020" s="35"/>
      <c r="L1020" s="35"/>
      <c r="M1020" s="36"/>
      <c r="N1020" s="35"/>
      <c r="O1020" s="35"/>
      <c r="P1020" s="36"/>
      <c r="Q1020" s="35"/>
      <c r="R1020" s="35"/>
      <c r="S1020" s="36"/>
      <c r="T1020" s="35"/>
      <c r="U1020" s="35"/>
      <c r="V1020"/>
      <c r="W1020"/>
      <c r="X1020" s="35"/>
      <c r="Y1020" s="35"/>
      <c r="Z1020" s="35"/>
      <c r="AA1020" s="35"/>
      <c r="AB1020" s="35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  <c r="IW1020"/>
      <c r="IX1020"/>
    </row>
    <row r="1021" spans="1:258" s="3" customFormat="1">
      <c r="A1021"/>
      <c r="B1021" s="1"/>
      <c r="C1021"/>
      <c r="D1021"/>
      <c r="E1021"/>
      <c r="F1021" s="35"/>
      <c r="G1021" s="35"/>
      <c r="H1021" s="36"/>
      <c r="I1021" s="35"/>
      <c r="J1021" s="35"/>
      <c r="K1021" s="35"/>
      <c r="L1021" s="35"/>
      <c r="M1021" s="36"/>
      <c r="N1021" s="35"/>
      <c r="O1021" s="35"/>
      <c r="P1021" s="36"/>
      <c r="Q1021" s="35"/>
      <c r="R1021" s="35"/>
      <c r="S1021" s="36"/>
      <c r="T1021" s="35"/>
      <c r="U1021" s="35"/>
      <c r="V1021"/>
      <c r="W1021"/>
      <c r="X1021" s="35"/>
      <c r="Y1021" s="35"/>
      <c r="Z1021" s="35"/>
      <c r="AA1021" s="35"/>
      <c r="AB1021" s="35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  <c r="IW1021"/>
      <c r="IX1021"/>
    </row>
    <row r="1022" spans="1:258" s="3" customFormat="1">
      <c r="A1022"/>
      <c r="B1022" s="1"/>
      <c r="C1022"/>
      <c r="D1022"/>
      <c r="E1022"/>
      <c r="F1022" s="35"/>
      <c r="G1022" s="35"/>
      <c r="H1022" s="36"/>
      <c r="I1022" s="35"/>
      <c r="J1022" s="35"/>
      <c r="K1022" s="35"/>
      <c r="L1022" s="35"/>
      <c r="M1022" s="36"/>
      <c r="N1022" s="35"/>
      <c r="O1022" s="35"/>
      <c r="P1022" s="36"/>
      <c r="Q1022" s="35"/>
      <c r="R1022" s="35"/>
      <c r="S1022" s="36"/>
      <c r="T1022" s="35"/>
      <c r="U1022" s="35"/>
      <c r="V1022"/>
      <c r="W1022"/>
      <c r="X1022" s="35"/>
      <c r="Y1022" s="35"/>
      <c r="Z1022" s="35"/>
      <c r="AA1022" s="35"/>
      <c r="AB1022" s="35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  <c r="IW1022"/>
      <c r="IX1022"/>
    </row>
    <row r="1023" spans="1:258" s="3" customFormat="1">
      <c r="A1023"/>
      <c r="B1023" s="1"/>
      <c r="C1023"/>
      <c r="D1023"/>
      <c r="E1023"/>
      <c r="F1023" s="35"/>
      <c r="G1023" s="35"/>
      <c r="H1023" s="36"/>
      <c r="I1023" s="35"/>
      <c r="J1023" s="35"/>
      <c r="K1023" s="35"/>
      <c r="L1023" s="35"/>
      <c r="M1023" s="36"/>
      <c r="N1023" s="35"/>
      <c r="O1023" s="35"/>
      <c r="P1023" s="36"/>
      <c r="Q1023" s="35"/>
      <c r="R1023" s="35"/>
      <c r="S1023" s="36"/>
      <c r="T1023" s="35"/>
      <c r="U1023" s="35"/>
      <c r="V1023"/>
      <c r="W1023"/>
      <c r="X1023" s="35"/>
      <c r="Y1023" s="35"/>
      <c r="Z1023" s="35"/>
      <c r="AA1023" s="35"/>
      <c r="AB1023" s="35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  <c r="IW1023"/>
      <c r="IX1023"/>
    </row>
    <row r="1024" spans="1:258" s="3" customFormat="1">
      <c r="A1024"/>
      <c r="B1024" s="1"/>
      <c r="C1024"/>
      <c r="D1024"/>
      <c r="E1024"/>
      <c r="F1024" s="35"/>
      <c r="G1024" s="35"/>
      <c r="H1024" s="36"/>
      <c r="I1024" s="35"/>
      <c r="J1024" s="35"/>
      <c r="K1024" s="35"/>
      <c r="L1024" s="35"/>
      <c r="M1024" s="36"/>
      <c r="N1024" s="35"/>
      <c r="O1024" s="35"/>
      <c r="P1024" s="36"/>
      <c r="Q1024" s="35"/>
      <c r="R1024" s="35"/>
      <c r="S1024" s="36"/>
      <c r="T1024" s="35"/>
      <c r="U1024" s="35"/>
      <c r="V1024"/>
      <c r="W1024"/>
      <c r="X1024" s="35"/>
      <c r="Y1024" s="35"/>
      <c r="Z1024" s="35"/>
      <c r="AA1024" s="35"/>
      <c r="AB1024" s="35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  <c r="IW1024"/>
      <c r="IX1024"/>
    </row>
    <row r="1025" spans="1:258" s="3" customFormat="1">
      <c r="A1025"/>
      <c r="B1025" s="1"/>
      <c r="C1025"/>
      <c r="D1025"/>
      <c r="E1025"/>
      <c r="F1025" s="35"/>
      <c r="G1025" s="35"/>
      <c r="H1025" s="36"/>
      <c r="I1025" s="35"/>
      <c r="J1025" s="35"/>
      <c r="K1025" s="35"/>
      <c r="L1025" s="35"/>
      <c r="M1025" s="36"/>
      <c r="N1025" s="35"/>
      <c r="O1025" s="35"/>
      <c r="P1025" s="36"/>
      <c r="Q1025" s="35"/>
      <c r="R1025" s="35"/>
      <c r="S1025" s="36"/>
      <c r="T1025" s="35"/>
      <c r="U1025" s="35"/>
      <c r="V1025"/>
      <c r="W1025"/>
      <c r="X1025" s="35"/>
      <c r="Y1025" s="35"/>
      <c r="Z1025" s="35"/>
      <c r="AA1025" s="35"/>
      <c r="AB1025" s="3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  <c r="IW1025"/>
      <c r="IX1025"/>
    </row>
    <row r="1026" spans="1:258" s="3" customFormat="1">
      <c r="A1026"/>
      <c r="B1026" s="1"/>
      <c r="C1026"/>
      <c r="D1026"/>
      <c r="E1026"/>
      <c r="F1026" s="35"/>
      <c r="G1026" s="35"/>
      <c r="H1026" s="36"/>
      <c r="I1026" s="35"/>
      <c r="J1026" s="35"/>
      <c r="K1026" s="35"/>
      <c r="L1026" s="35"/>
      <c r="M1026" s="36"/>
      <c r="N1026" s="35"/>
      <c r="O1026" s="35"/>
      <c r="P1026" s="36"/>
      <c r="Q1026" s="35"/>
      <c r="R1026" s="35"/>
      <c r="S1026" s="36"/>
      <c r="T1026" s="35"/>
      <c r="U1026" s="35"/>
      <c r="V1026"/>
      <c r="W1026"/>
      <c r="X1026" s="35"/>
      <c r="Y1026" s="35"/>
      <c r="Z1026" s="35"/>
      <c r="AA1026" s="35"/>
      <c r="AB1026" s="35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  <c r="IW1026"/>
      <c r="IX1026"/>
    </row>
    <row r="1027" spans="1:258" s="3" customFormat="1">
      <c r="A1027"/>
      <c r="B1027" s="1"/>
      <c r="C1027"/>
      <c r="D1027"/>
      <c r="E1027"/>
      <c r="F1027" s="35"/>
      <c r="G1027" s="35"/>
      <c r="H1027" s="36"/>
      <c r="I1027" s="35"/>
      <c r="J1027" s="35"/>
      <c r="K1027" s="35"/>
      <c r="L1027" s="35"/>
      <c r="M1027" s="36"/>
      <c r="N1027" s="35"/>
      <c r="O1027" s="35"/>
      <c r="P1027" s="36"/>
      <c r="Q1027" s="35"/>
      <c r="R1027" s="35"/>
      <c r="S1027" s="36"/>
      <c r="T1027" s="35"/>
      <c r="U1027" s="35"/>
      <c r="V1027"/>
      <c r="W1027"/>
      <c r="X1027" s="35"/>
      <c r="Y1027" s="35"/>
      <c r="Z1027" s="35"/>
      <c r="AA1027" s="35"/>
      <c r="AB1027" s="35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  <c r="IW1027"/>
      <c r="IX1027"/>
    </row>
    <row r="1028" spans="1:258" s="3" customFormat="1">
      <c r="A1028"/>
      <c r="B1028" s="1"/>
      <c r="C1028"/>
      <c r="D1028"/>
      <c r="E1028"/>
      <c r="F1028" s="35"/>
      <c r="G1028" s="35"/>
      <c r="H1028" s="36"/>
      <c r="I1028" s="35"/>
      <c r="J1028" s="35"/>
      <c r="K1028" s="35"/>
      <c r="L1028" s="35"/>
      <c r="M1028" s="36"/>
      <c r="N1028" s="35"/>
      <c r="O1028" s="35"/>
      <c r="P1028" s="36"/>
      <c r="Q1028" s="35"/>
      <c r="R1028" s="35"/>
      <c r="S1028" s="36"/>
      <c r="T1028" s="35"/>
      <c r="U1028" s="35"/>
      <c r="V1028"/>
      <c r="W1028"/>
      <c r="X1028" s="35"/>
      <c r="Y1028" s="35"/>
      <c r="Z1028" s="35"/>
      <c r="AA1028" s="35"/>
      <c r="AB1028" s="35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  <c r="IW1028"/>
      <c r="IX1028"/>
    </row>
    <row r="1029" spans="1:258" s="3" customFormat="1">
      <c r="A1029"/>
      <c r="B1029" s="1"/>
      <c r="C1029"/>
      <c r="D1029"/>
      <c r="E1029"/>
      <c r="F1029" s="35"/>
      <c r="G1029" s="35"/>
      <c r="H1029" s="36"/>
      <c r="I1029" s="35"/>
      <c r="J1029" s="35"/>
      <c r="K1029" s="35"/>
      <c r="L1029" s="35"/>
      <c r="M1029" s="36"/>
      <c r="N1029" s="35"/>
      <c r="O1029" s="35"/>
      <c r="P1029" s="36"/>
      <c r="Q1029" s="35"/>
      <c r="R1029" s="35"/>
      <c r="S1029" s="36"/>
      <c r="T1029" s="35"/>
      <c r="U1029" s="35"/>
      <c r="V1029"/>
      <c r="W1029"/>
      <c r="X1029" s="35"/>
      <c r="Y1029" s="35"/>
      <c r="Z1029" s="35"/>
      <c r="AA1029" s="35"/>
      <c r="AB1029" s="35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  <c r="IW1029"/>
      <c r="IX1029"/>
    </row>
    <row r="1030" spans="1:258" s="3" customFormat="1">
      <c r="A1030"/>
      <c r="B1030" s="1"/>
      <c r="C1030"/>
      <c r="D1030"/>
      <c r="E1030"/>
      <c r="F1030" s="35"/>
      <c r="G1030" s="35"/>
      <c r="H1030" s="36"/>
      <c r="I1030" s="35"/>
      <c r="J1030" s="35"/>
      <c r="K1030" s="35"/>
      <c r="L1030" s="35"/>
      <c r="M1030" s="36"/>
      <c r="N1030" s="35"/>
      <c r="O1030" s="35"/>
      <c r="P1030" s="36"/>
      <c r="Q1030" s="35"/>
      <c r="R1030" s="35"/>
      <c r="S1030" s="36"/>
      <c r="T1030" s="35"/>
      <c r="U1030" s="35"/>
      <c r="V1030"/>
      <c r="W1030"/>
      <c r="X1030" s="35"/>
      <c r="Y1030" s="35"/>
      <c r="Z1030" s="35"/>
      <c r="AA1030" s="35"/>
      <c r="AB1030" s="35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  <c r="IW1030"/>
      <c r="IX1030"/>
    </row>
    <row r="1031" spans="1:258" s="3" customFormat="1">
      <c r="A1031"/>
      <c r="B1031" s="1"/>
      <c r="C1031"/>
      <c r="D1031"/>
      <c r="E1031"/>
      <c r="F1031" s="35"/>
      <c r="G1031" s="35"/>
      <c r="H1031" s="36"/>
      <c r="I1031" s="35"/>
      <c r="J1031" s="35"/>
      <c r="K1031" s="35"/>
      <c r="L1031" s="35"/>
      <c r="M1031" s="36"/>
      <c r="N1031" s="35"/>
      <c r="O1031" s="35"/>
      <c r="P1031" s="36"/>
      <c r="Q1031" s="35"/>
      <c r="R1031" s="35"/>
      <c r="S1031" s="36"/>
      <c r="T1031" s="35"/>
      <c r="U1031" s="35"/>
      <c r="V1031"/>
      <c r="W1031"/>
      <c r="X1031" s="35"/>
      <c r="Y1031" s="35"/>
      <c r="Z1031" s="35"/>
      <c r="AA1031" s="35"/>
      <c r="AB1031" s="35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  <c r="IW1031"/>
      <c r="IX1031"/>
    </row>
    <row r="1032" spans="1:258" s="3" customFormat="1">
      <c r="A1032"/>
      <c r="B1032" s="1"/>
      <c r="C1032"/>
      <c r="D1032"/>
      <c r="E1032"/>
      <c r="F1032" s="35"/>
      <c r="G1032" s="35"/>
      <c r="H1032" s="36"/>
      <c r="I1032" s="35"/>
      <c r="J1032" s="35"/>
      <c r="K1032" s="35"/>
      <c r="L1032" s="35"/>
      <c r="M1032" s="36"/>
      <c r="N1032" s="35"/>
      <c r="O1032" s="35"/>
      <c r="P1032" s="36"/>
      <c r="Q1032" s="35"/>
      <c r="R1032" s="35"/>
      <c r="S1032" s="36"/>
      <c r="T1032" s="35"/>
      <c r="U1032" s="35"/>
      <c r="V1032"/>
      <c r="W1032"/>
      <c r="X1032" s="35"/>
      <c r="Y1032" s="35"/>
      <c r="Z1032" s="35"/>
      <c r="AA1032" s="35"/>
      <c r="AB1032" s="35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  <c r="IW1032"/>
      <c r="IX1032"/>
    </row>
    <row r="1033" spans="1:258" s="3" customFormat="1">
      <c r="A1033"/>
      <c r="B1033" s="1"/>
      <c r="C1033"/>
      <c r="D1033"/>
      <c r="E1033"/>
      <c r="F1033" s="35"/>
      <c r="G1033" s="35"/>
      <c r="H1033" s="36"/>
      <c r="I1033" s="35"/>
      <c r="J1033" s="35"/>
      <c r="K1033" s="35"/>
      <c r="L1033" s="35"/>
      <c r="M1033" s="36"/>
      <c r="N1033" s="35"/>
      <c r="O1033" s="35"/>
      <c r="P1033" s="36"/>
      <c r="Q1033" s="35"/>
      <c r="R1033" s="35"/>
      <c r="S1033" s="36"/>
      <c r="T1033" s="35"/>
      <c r="U1033" s="35"/>
      <c r="V1033"/>
      <c r="W1033"/>
      <c r="X1033" s="35"/>
      <c r="Y1033" s="35"/>
      <c r="Z1033" s="35"/>
      <c r="AA1033" s="35"/>
      <c r="AB1033" s="35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  <c r="IW1033"/>
      <c r="IX1033"/>
    </row>
    <row r="1034" spans="1:258" s="3" customFormat="1">
      <c r="A1034"/>
      <c r="B1034" s="1"/>
      <c r="C1034"/>
      <c r="D1034"/>
      <c r="E1034"/>
      <c r="F1034" s="35"/>
      <c r="G1034" s="35"/>
      <c r="H1034" s="36"/>
      <c r="I1034" s="35"/>
      <c r="J1034" s="35"/>
      <c r="K1034" s="35"/>
      <c r="L1034" s="35"/>
      <c r="M1034" s="36"/>
      <c r="N1034" s="35"/>
      <c r="O1034" s="35"/>
      <c r="P1034" s="36"/>
      <c r="Q1034" s="35"/>
      <c r="R1034" s="35"/>
      <c r="S1034" s="36"/>
      <c r="T1034" s="35"/>
      <c r="U1034" s="35"/>
      <c r="V1034"/>
      <c r="W1034"/>
      <c r="X1034" s="35"/>
      <c r="Y1034" s="35"/>
      <c r="Z1034" s="35"/>
      <c r="AA1034" s="35"/>
      <c r="AB1034" s="35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  <c r="IW1034"/>
      <c r="IX1034"/>
    </row>
    <row r="1035" spans="1:258" s="3" customFormat="1">
      <c r="A1035"/>
      <c r="B1035" s="1"/>
      <c r="C1035"/>
      <c r="D1035"/>
      <c r="E1035"/>
      <c r="F1035" s="35"/>
      <c r="G1035" s="35"/>
      <c r="H1035" s="36"/>
      <c r="I1035" s="35"/>
      <c r="J1035" s="35"/>
      <c r="K1035" s="35"/>
      <c r="L1035" s="35"/>
      <c r="M1035" s="36"/>
      <c r="N1035" s="35"/>
      <c r="O1035" s="35"/>
      <c r="P1035" s="36"/>
      <c r="Q1035" s="35"/>
      <c r="R1035" s="35"/>
      <c r="S1035" s="36"/>
      <c r="T1035" s="35"/>
      <c r="U1035" s="35"/>
      <c r="V1035"/>
      <c r="W1035"/>
      <c r="X1035" s="35"/>
      <c r="Y1035" s="35"/>
      <c r="Z1035" s="35"/>
      <c r="AA1035" s="35"/>
      <c r="AB1035" s="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  <c r="IW1035"/>
      <c r="IX1035"/>
    </row>
    <row r="1036" spans="1:258" s="3" customFormat="1">
      <c r="A1036"/>
      <c r="B1036" s="1"/>
      <c r="C1036"/>
      <c r="D1036"/>
      <c r="E1036"/>
      <c r="F1036" s="35"/>
      <c r="G1036" s="35"/>
      <c r="H1036" s="36"/>
      <c r="I1036" s="35"/>
      <c r="J1036" s="35"/>
      <c r="K1036" s="35"/>
      <c r="L1036" s="35"/>
      <c r="M1036" s="36"/>
      <c r="N1036" s="35"/>
      <c r="O1036" s="35"/>
      <c r="P1036" s="36"/>
      <c r="Q1036" s="35"/>
      <c r="R1036" s="35"/>
      <c r="S1036" s="36"/>
      <c r="T1036" s="35"/>
      <c r="U1036" s="35"/>
      <c r="V1036"/>
      <c r="W1036"/>
      <c r="X1036" s="35"/>
      <c r="Y1036" s="35"/>
      <c r="Z1036" s="35"/>
      <c r="AA1036" s="35"/>
      <c r="AB1036" s="35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  <c r="IW1036"/>
      <c r="IX1036"/>
    </row>
    <row r="1037" spans="1:258" s="3" customFormat="1">
      <c r="A1037"/>
      <c r="B1037" s="1"/>
      <c r="C1037"/>
      <c r="D1037"/>
      <c r="E1037"/>
      <c r="F1037" s="35"/>
      <c r="G1037" s="35"/>
      <c r="H1037" s="36"/>
      <c r="I1037" s="35"/>
      <c r="J1037" s="35"/>
      <c r="K1037" s="35"/>
      <c r="L1037" s="35"/>
      <c r="M1037" s="36"/>
      <c r="N1037" s="35"/>
      <c r="O1037" s="35"/>
      <c r="P1037" s="36"/>
      <c r="Q1037" s="35"/>
      <c r="R1037" s="35"/>
      <c r="S1037" s="36"/>
      <c r="T1037" s="35"/>
      <c r="U1037" s="35"/>
      <c r="V1037"/>
      <c r="W1037"/>
      <c r="X1037" s="35"/>
      <c r="Y1037" s="35"/>
      <c r="Z1037" s="35"/>
      <c r="AA1037" s="35"/>
      <c r="AB1037" s="35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  <c r="IW1037"/>
      <c r="IX1037"/>
    </row>
    <row r="1038" spans="1:258" s="3" customFormat="1">
      <c r="A1038"/>
      <c r="B1038" s="1"/>
      <c r="C1038"/>
      <c r="D1038"/>
      <c r="E1038"/>
      <c r="F1038" s="35"/>
      <c r="G1038" s="35"/>
      <c r="H1038" s="36"/>
      <c r="I1038" s="35"/>
      <c r="J1038" s="35"/>
      <c r="K1038" s="35"/>
      <c r="L1038" s="35"/>
      <c r="M1038" s="36"/>
      <c r="N1038" s="35"/>
      <c r="O1038" s="35"/>
      <c r="P1038" s="36"/>
      <c r="Q1038" s="35"/>
      <c r="R1038" s="35"/>
      <c r="S1038" s="36"/>
      <c r="T1038" s="35"/>
      <c r="U1038" s="35"/>
      <c r="V1038"/>
      <c r="W1038"/>
      <c r="X1038" s="35"/>
      <c r="Y1038" s="35"/>
      <c r="Z1038" s="35"/>
      <c r="AA1038" s="35"/>
      <c r="AB1038" s="35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  <c r="IW1038"/>
      <c r="IX1038"/>
    </row>
    <row r="1039" spans="1:258" s="3" customFormat="1">
      <c r="A1039"/>
      <c r="B1039" s="1"/>
      <c r="C1039"/>
      <c r="D1039"/>
      <c r="E1039"/>
      <c r="F1039" s="35"/>
      <c r="G1039" s="35"/>
      <c r="H1039" s="36"/>
      <c r="I1039" s="35"/>
      <c r="J1039" s="35"/>
      <c r="K1039" s="35"/>
      <c r="L1039" s="35"/>
      <c r="M1039" s="36"/>
      <c r="N1039" s="35"/>
      <c r="O1039" s="35"/>
      <c r="P1039" s="36"/>
      <c r="Q1039" s="35"/>
      <c r="R1039" s="35"/>
      <c r="S1039" s="36"/>
      <c r="T1039" s="35"/>
      <c r="U1039" s="35"/>
      <c r="V1039"/>
      <c r="W1039"/>
      <c r="X1039" s="35"/>
      <c r="Y1039" s="35"/>
      <c r="Z1039" s="35"/>
      <c r="AA1039" s="35"/>
      <c r="AB1039" s="35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  <c r="IW1039"/>
      <c r="IX1039"/>
    </row>
    <row r="1040" spans="1:258" s="3" customFormat="1">
      <c r="A1040"/>
      <c r="B1040" s="1"/>
      <c r="C1040"/>
      <c r="D1040"/>
      <c r="E1040"/>
      <c r="F1040" s="35"/>
      <c r="G1040" s="35"/>
      <c r="H1040" s="36"/>
      <c r="I1040" s="35"/>
      <c r="J1040" s="35"/>
      <c r="K1040" s="35"/>
      <c r="L1040" s="35"/>
      <c r="M1040" s="36"/>
      <c r="N1040" s="35"/>
      <c r="O1040" s="35"/>
      <c r="P1040" s="36"/>
      <c r="Q1040" s="35"/>
      <c r="R1040" s="35"/>
      <c r="S1040" s="36"/>
      <c r="T1040" s="35"/>
      <c r="U1040" s="35"/>
      <c r="V1040"/>
      <c r="W1040"/>
      <c r="X1040" s="35"/>
      <c r="Y1040" s="35"/>
      <c r="Z1040" s="35"/>
      <c r="AA1040" s="35"/>
      <c r="AB1040" s="35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  <c r="IW1040"/>
      <c r="IX1040"/>
    </row>
    <row r="1041" spans="1:258" s="3" customFormat="1">
      <c r="A1041"/>
      <c r="B1041" s="1"/>
      <c r="C1041"/>
      <c r="D1041"/>
      <c r="E1041"/>
      <c r="F1041" s="35"/>
      <c r="G1041" s="35"/>
      <c r="H1041" s="36"/>
      <c r="I1041" s="35"/>
      <c r="J1041" s="35"/>
      <c r="K1041" s="35"/>
      <c r="L1041" s="35"/>
      <c r="M1041" s="36"/>
      <c r="N1041" s="35"/>
      <c r="O1041" s="35"/>
      <c r="P1041" s="36"/>
      <c r="Q1041" s="35"/>
      <c r="R1041" s="35"/>
      <c r="S1041" s="36"/>
      <c r="T1041" s="35"/>
      <c r="U1041" s="35"/>
      <c r="V1041"/>
      <c r="W1041"/>
      <c r="X1041" s="35"/>
      <c r="Y1041" s="35"/>
      <c r="Z1041" s="35"/>
      <c r="AA1041" s="35"/>
      <c r="AB1041" s="35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  <c r="IW1041"/>
      <c r="IX1041"/>
    </row>
    <row r="1042" spans="1:258" s="3" customFormat="1">
      <c r="A1042"/>
      <c r="B1042" s="1"/>
      <c r="C1042"/>
      <c r="D1042"/>
      <c r="E1042"/>
      <c r="F1042" s="35"/>
      <c r="G1042" s="35"/>
      <c r="H1042" s="36"/>
      <c r="I1042" s="35"/>
      <c r="J1042" s="35"/>
      <c r="K1042" s="35"/>
      <c r="L1042" s="35"/>
      <c r="M1042" s="36"/>
      <c r="N1042" s="35"/>
      <c r="O1042" s="35"/>
      <c r="P1042" s="36"/>
      <c r="Q1042" s="35"/>
      <c r="R1042" s="35"/>
      <c r="S1042" s="36"/>
      <c r="T1042" s="35"/>
      <c r="U1042" s="35"/>
      <c r="V1042"/>
      <c r="W1042"/>
      <c r="X1042" s="35"/>
      <c r="Y1042" s="35"/>
      <c r="Z1042" s="35"/>
      <c r="AA1042" s="35"/>
      <c r="AB1042" s="35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  <c r="IW1042"/>
      <c r="IX1042"/>
    </row>
    <row r="1043" spans="1:258" s="3" customFormat="1">
      <c r="A1043"/>
      <c r="B1043" s="1"/>
      <c r="C1043"/>
      <c r="D1043"/>
      <c r="E1043"/>
      <c r="F1043" s="35"/>
      <c r="G1043" s="35"/>
      <c r="H1043" s="36"/>
      <c r="I1043" s="35"/>
      <c r="J1043" s="35"/>
      <c r="K1043" s="35"/>
      <c r="L1043" s="35"/>
      <c r="M1043" s="36"/>
      <c r="N1043" s="35"/>
      <c r="O1043" s="35"/>
      <c r="P1043" s="36"/>
      <c r="Q1043" s="35"/>
      <c r="R1043" s="35"/>
      <c r="S1043" s="36"/>
      <c r="T1043" s="35"/>
      <c r="U1043" s="35"/>
      <c r="V1043"/>
      <c r="W1043"/>
      <c r="X1043" s="35"/>
      <c r="Y1043" s="35"/>
      <c r="Z1043" s="35"/>
      <c r="AA1043" s="35"/>
      <c r="AB1043" s="35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  <c r="IW1043"/>
      <c r="IX1043"/>
    </row>
    <row r="1044" spans="1:258" s="3" customFormat="1">
      <c r="A1044"/>
      <c r="B1044" s="1"/>
      <c r="C1044"/>
      <c r="D1044"/>
      <c r="E1044"/>
      <c r="F1044" s="35"/>
      <c r="G1044" s="35"/>
      <c r="H1044" s="36"/>
      <c r="I1044" s="35"/>
      <c r="J1044" s="35"/>
      <c r="K1044" s="35"/>
      <c r="L1044" s="35"/>
      <c r="M1044" s="36"/>
      <c r="N1044" s="35"/>
      <c r="O1044" s="35"/>
      <c r="P1044" s="36"/>
      <c r="Q1044" s="35"/>
      <c r="R1044" s="35"/>
      <c r="S1044" s="36"/>
      <c r="T1044" s="35"/>
      <c r="U1044" s="35"/>
      <c r="V1044"/>
      <c r="W1044"/>
      <c r="X1044" s="35"/>
      <c r="Y1044" s="35"/>
      <c r="Z1044" s="35"/>
      <c r="AA1044" s="35"/>
      <c r="AB1044" s="35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  <c r="IW1044"/>
      <c r="IX1044"/>
    </row>
    <row r="1045" spans="1:258" s="3" customFormat="1">
      <c r="A1045"/>
      <c r="B1045" s="1"/>
      <c r="C1045"/>
      <c r="D1045"/>
      <c r="E1045"/>
      <c r="F1045" s="35"/>
      <c r="G1045" s="35"/>
      <c r="H1045" s="36"/>
      <c r="I1045" s="35"/>
      <c r="J1045" s="35"/>
      <c r="K1045" s="35"/>
      <c r="L1045" s="35"/>
      <c r="M1045" s="36"/>
      <c r="N1045" s="35"/>
      <c r="O1045" s="35"/>
      <c r="P1045" s="36"/>
      <c r="Q1045" s="35"/>
      <c r="R1045" s="35"/>
      <c r="S1045" s="36"/>
      <c r="T1045" s="35"/>
      <c r="U1045" s="35"/>
      <c r="V1045"/>
      <c r="W1045"/>
      <c r="X1045" s="35"/>
      <c r="Y1045" s="35"/>
      <c r="Z1045" s="35"/>
      <c r="AA1045" s="35"/>
      <c r="AB1045" s="3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  <c r="IW1045"/>
      <c r="IX1045"/>
    </row>
    <row r="1046" spans="1:258" s="3" customFormat="1">
      <c r="A1046"/>
      <c r="B1046" s="1"/>
      <c r="C1046"/>
      <c r="D1046"/>
      <c r="E1046"/>
      <c r="F1046" s="35"/>
      <c r="G1046" s="35"/>
      <c r="H1046" s="36"/>
      <c r="I1046" s="35"/>
      <c r="J1046" s="35"/>
      <c r="K1046" s="35"/>
      <c r="L1046" s="35"/>
      <c r="M1046" s="36"/>
      <c r="N1046" s="35"/>
      <c r="O1046" s="35"/>
      <c r="P1046" s="36"/>
      <c r="Q1046" s="35"/>
      <c r="R1046" s="35"/>
      <c r="S1046" s="36"/>
      <c r="T1046" s="35"/>
      <c r="U1046" s="35"/>
      <c r="V1046"/>
      <c r="W1046"/>
      <c r="X1046" s="35"/>
      <c r="Y1046" s="35"/>
      <c r="Z1046" s="35"/>
      <c r="AA1046" s="35"/>
      <c r="AB1046" s="35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  <c r="IW1046"/>
      <c r="IX1046"/>
    </row>
    <row r="1047" spans="1:258" s="3" customFormat="1">
      <c r="A1047"/>
      <c r="B1047" s="1"/>
      <c r="C1047"/>
      <c r="D1047"/>
      <c r="E1047"/>
      <c r="F1047" s="35"/>
      <c r="G1047" s="35"/>
      <c r="H1047" s="36"/>
      <c r="I1047" s="35"/>
      <c r="J1047" s="35"/>
      <c r="K1047" s="35"/>
      <c r="L1047" s="35"/>
      <c r="M1047" s="36"/>
      <c r="N1047" s="35"/>
      <c r="O1047" s="35"/>
      <c r="P1047" s="36"/>
      <c r="Q1047" s="35"/>
      <c r="R1047" s="35"/>
      <c r="S1047" s="36"/>
      <c r="T1047" s="35"/>
      <c r="U1047" s="35"/>
      <c r="V1047"/>
      <c r="W1047"/>
      <c r="X1047" s="35"/>
      <c r="Y1047" s="35"/>
      <c r="Z1047" s="35"/>
      <c r="AA1047" s="35"/>
      <c r="AB1047" s="35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  <c r="IW1047"/>
      <c r="IX1047"/>
    </row>
    <row r="1048" spans="1:258" s="3" customFormat="1">
      <c r="A1048"/>
      <c r="B1048" s="1"/>
      <c r="C1048"/>
      <c r="D1048"/>
      <c r="E1048"/>
      <c r="F1048" s="35"/>
      <c r="G1048" s="35"/>
      <c r="H1048" s="36"/>
      <c r="I1048" s="35"/>
      <c r="J1048" s="35"/>
      <c r="K1048" s="35"/>
      <c r="L1048" s="35"/>
      <c r="M1048" s="36"/>
      <c r="N1048" s="35"/>
      <c r="O1048" s="35"/>
      <c r="P1048" s="36"/>
      <c r="Q1048" s="35"/>
      <c r="R1048" s="35"/>
      <c r="S1048" s="36"/>
      <c r="T1048" s="35"/>
      <c r="U1048" s="35"/>
      <c r="V1048"/>
      <c r="W1048"/>
      <c r="X1048" s="35"/>
      <c r="Y1048" s="35"/>
      <c r="Z1048" s="35"/>
      <c r="AA1048" s="35"/>
      <c r="AB1048" s="35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  <c r="IW1048"/>
      <c r="IX1048"/>
    </row>
    <row r="1049" spans="1:258" s="3" customFormat="1">
      <c r="A1049"/>
      <c r="B1049" s="1"/>
      <c r="C1049"/>
      <c r="D1049"/>
      <c r="E1049"/>
      <c r="F1049" s="35"/>
      <c r="G1049" s="35"/>
      <c r="H1049" s="36"/>
      <c r="I1049" s="35"/>
      <c r="J1049" s="35"/>
      <c r="K1049" s="35"/>
      <c r="L1049" s="35"/>
      <c r="M1049" s="36"/>
      <c r="N1049" s="35"/>
      <c r="O1049" s="35"/>
      <c r="P1049" s="36"/>
      <c r="Q1049" s="35"/>
      <c r="R1049" s="35"/>
      <c r="S1049" s="36"/>
      <c r="T1049" s="35"/>
      <c r="U1049" s="35"/>
      <c r="V1049"/>
      <c r="W1049"/>
      <c r="X1049" s="35"/>
      <c r="Y1049" s="35"/>
      <c r="Z1049" s="35"/>
      <c r="AA1049" s="35"/>
      <c r="AB1049" s="35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  <c r="IW1049"/>
      <c r="IX1049"/>
    </row>
    <row r="1050" spans="1:258" s="3" customFormat="1">
      <c r="A1050"/>
      <c r="B1050" s="1"/>
      <c r="C1050"/>
      <c r="D1050"/>
      <c r="E1050"/>
      <c r="F1050" s="35"/>
      <c r="G1050" s="35"/>
      <c r="H1050" s="36"/>
      <c r="I1050" s="35"/>
      <c r="J1050" s="35"/>
      <c r="K1050" s="35"/>
      <c r="L1050" s="35"/>
      <c r="M1050" s="36"/>
      <c r="N1050" s="35"/>
      <c r="O1050" s="35"/>
      <c r="P1050" s="36"/>
      <c r="Q1050" s="35"/>
      <c r="R1050" s="35"/>
      <c r="S1050" s="36"/>
      <c r="T1050" s="35"/>
      <c r="U1050" s="35"/>
      <c r="V1050"/>
      <c r="W1050"/>
      <c r="X1050" s="35"/>
      <c r="Y1050" s="35"/>
      <c r="Z1050" s="35"/>
      <c r="AA1050" s="35"/>
      <c r="AB1050" s="35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  <c r="IW1050"/>
      <c r="IX1050"/>
    </row>
    <row r="1051" spans="1:258" s="3" customFormat="1">
      <c r="A1051"/>
      <c r="B1051" s="1"/>
      <c r="C1051"/>
      <c r="D1051"/>
      <c r="E1051"/>
      <c r="F1051" s="35"/>
      <c r="G1051" s="35"/>
      <c r="H1051" s="36"/>
      <c r="I1051" s="35"/>
      <c r="J1051" s="35"/>
      <c r="K1051" s="35"/>
      <c r="L1051" s="35"/>
      <c r="M1051" s="36"/>
      <c r="N1051" s="35"/>
      <c r="O1051" s="35"/>
      <c r="P1051" s="36"/>
      <c r="Q1051" s="35"/>
      <c r="R1051" s="35"/>
      <c r="S1051" s="36"/>
      <c r="T1051" s="35"/>
      <c r="U1051" s="35"/>
      <c r="V1051"/>
      <c r="W1051"/>
      <c r="X1051" s="35"/>
      <c r="Y1051" s="35"/>
      <c r="Z1051" s="35"/>
      <c r="AA1051" s="35"/>
      <c r="AB1051" s="35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  <c r="IW1051"/>
      <c r="IX1051"/>
    </row>
    <row r="1052" spans="1:258" s="3" customFormat="1">
      <c r="A1052"/>
      <c r="B1052" s="1"/>
      <c r="C1052"/>
      <c r="D1052"/>
      <c r="E1052"/>
      <c r="F1052" s="35"/>
      <c r="G1052" s="35"/>
      <c r="H1052" s="36"/>
      <c r="I1052" s="35"/>
      <c r="J1052" s="35"/>
      <c r="K1052" s="35"/>
      <c r="L1052" s="35"/>
      <c r="M1052" s="36"/>
      <c r="N1052" s="35"/>
      <c r="O1052" s="35"/>
      <c r="P1052" s="36"/>
      <c r="Q1052" s="35"/>
      <c r="R1052" s="35"/>
      <c r="S1052" s="36"/>
      <c r="T1052" s="35"/>
      <c r="U1052" s="35"/>
      <c r="V1052"/>
      <c r="W1052"/>
      <c r="X1052" s="35"/>
      <c r="Y1052" s="35"/>
      <c r="Z1052" s="35"/>
      <c r="AA1052" s="35"/>
      <c r="AB1052" s="35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  <c r="IW1052"/>
      <c r="IX1052"/>
    </row>
    <row r="1053" spans="1:258" s="3" customFormat="1">
      <c r="A1053"/>
      <c r="B1053" s="1"/>
      <c r="C1053"/>
      <c r="D1053"/>
      <c r="E1053"/>
      <c r="F1053" s="35"/>
      <c r="G1053" s="35"/>
      <c r="H1053" s="36"/>
      <c r="I1053" s="35"/>
      <c r="J1053" s="35"/>
      <c r="K1053" s="35"/>
      <c r="L1053" s="35"/>
      <c r="M1053" s="36"/>
      <c r="N1053" s="35"/>
      <c r="O1053" s="35"/>
      <c r="P1053" s="36"/>
      <c r="Q1053" s="35"/>
      <c r="R1053" s="35"/>
      <c r="S1053" s="36"/>
      <c r="T1053" s="35"/>
      <c r="U1053" s="35"/>
      <c r="V1053"/>
      <c r="W1053"/>
      <c r="X1053" s="35"/>
      <c r="Y1053" s="35"/>
      <c r="Z1053" s="35"/>
      <c r="AA1053" s="35"/>
      <c r="AB1053" s="35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  <c r="IW1053"/>
      <c r="IX1053"/>
    </row>
    <row r="1054" spans="1:258" s="3" customFormat="1">
      <c r="A1054"/>
      <c r="B1054" s="1"/>
      <c r="C1054"/>
      <c r="D1054"/>
      <c r="E1054"/>
      <c r="F1054" s="35"/>
      <c r="G1054" s="35"/>
      <c r="H1054" s="36"/>
      <c r="I1054" s="35"/>
      <c r="J1054" s="35"/>
      <c r="K1054" s="35"/>
      <c r="L1054" s="35"/>
      <c r="M1054" s="36"/>
      <c r="N1054" s="35"/>
      <c r="O1054" s="35"/>
      <c r="P1054" s="36"/>
      <c r="Q1054" s="35"/>
      <c r="R1054" s="35"/>
      <c r="S1054" s="36"/>
      <c r="T1054" s="35"/>
      <c r="U1054" s="35"/>
      <c r="V1054"/>
      <c r="W1054"/>
      <c r="X1054" s="35"/>
      <c r="Y1054" s="35"/>
      <c r="Z1054" s="35"/>
      <c r="AA1054" s="35"/>
      <c r="AB1054" s="35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  <c r="IW1054"/>
      <c r="IX1054"/>
    </row>
    <row r="1055" spans="1:258" s="3" customFormat="1">
      <c r="A1055"/>
      <c r="B1055" s="1"/>
      <c r="C1055"/>
      <c r="D1055"/>
      <c r="E1055"/>
      <c r="F1055" s="35"/>
      <c r="G1055" s="35"/>
      <c r="H1055" s="36"/>
      <c r="I1055" s="35"/>
      <c r="J1055" s="35"/>
      <c r="K1055" s="35"/>
      <c r="L1055" s="35"/>
      <c r="M1055" s="36"/>
      <c r="N1055" s="35"/>
      <c r="O1055" s="35"/>
      <c r="P1055" s="36"/>
      <c r="Q1055" s="35"/>
      <c r="R1055" s="35"/>
      <c r="S1055" s="36"/>
      <c r="T1055" s="35"/>
      <c r="U1055" s="35"/>
      <c r="V1055"/>
      <c r="W1055"/>
      <c r="X1055" s="35"/>
      <c r="Y1055" s="35"/>
      <c r="Z1055" s="35"/>
      <c r="AA1055" s="35"/>
      <c r="AB1055" s="3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  <c r="IW1055"/>
      <c r="IX1055"/>
    </row>
    <row r="1056" spans="1:258" s="3" customFormat="1">
      <c r="A1056"/>
      <c r="B1056" s="1"/>
      <c r="C1056"/>
      <c r="D1056"/>
      <c r="E1056"/>
      <c r="F1056" s="35"/>
      <c r="G1056" s="35"/>
      <c r="H1056" s="36"/>
      <c r="I1056" s="35"/>
      <c r="J1056" s="35"/>
      <c r="K1056" s="35"/>
      <c r="L1056" s="35"/>
      <c r="M1056" s="36"/>
      <c r="N1056" s="35"/>
      <c r="O1056" s="35"/>
      <c r="P1056" s="36"/>
      <c r="Q1056" s="35"/>
      <c r="R1056" s="35"/>
      <c r="S1056" s="36"/>
      <c r="T1056" s="35"/>
      <c r="U1056" s="35"/>
      <c r="V1056"/>
      <c r="W1056"/>
      <c r="X1056" s="35"/>
      <c r="Y1056" s="35"/>
      <c r="Z1056" s="35"/>
      <c r="AA1056" s="35"/>
      <c r="AB1056" s="35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  <c r="IW1056"/>
      <c r="IX1056"/>
    </row>
    <row r="1057" spans="1:258" s="3" customFormat="1">
      <c r="A1057"/>
      <c r="B1057" s="1"/>
      <c r="C1057"/>
      <c r="D1057"/>
      <c r="E1057"/>
      <c r="F1057" s="35"/>
      <c r="G1057" s="35"/>
      <c r="H1057" s="36"/>
      <c r="I1057" s="35"/>
      <c r="J1057" s="35"/>
      <c r="K1057" s="35"/>
      <c r="L1057" s="35"/>
      <c r="M1057" s="36"/>
      <c r="N1057" s="35"/>
      <c r="O1057" s="35"/>
      <c r="P1057" s="36"/>
      <c r="Q1057" s="35"/>
      <c r="R1057" s="35"/>
      <c r="S1057" s="36"/>
      <c r="T1057" s="35"/>
      <c r="U1057" s="35"/>
      <c r="V1057"/>
      <c r="W1057"/>
      <c r="X1057" s="35"/>
      <c r="Y1057" s="35"/>
      <c r="Z1057" s="35"/>
      <c r="AA1057" s="35"/>
      <c r="AB1057" s="35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  <c r="IW1057"/>
      <c r="IX1057"/>
    </row>
    <row r="1058" spans="1:258" s="3" customFormat="1">
      <c r="A1058"/>
      <c r="B1058" s="1"/>
      <c r="C1058"/>
      <c r="D1058"/>
      <c r="E1058"/>
      <c r="F1058" s="35"/>
      <c r="G1058" s="35"/>
      <c r="H1058" s="36"/>
      <c r="I1058" s="35"/>
      <c r="J1058" s="35"/>
      <c r="K1058" s="35"/>
      <c r="L1058" s="35"/>
      <c r="M1058" s="36"/>
      <c r="N1058" s="35"/>
      <c r="O1058" s="35"/>
      <c r="P1058" s="36"/>
      <c r="Q1058" s="35"/>
      <c r="R1058" s="35"/>
      <c r="S1058" s="36"/>
      <c r="T1058" s="35"/>
      <c r="U1058" s="35"/>
      <c r="V1058"/>
      <c r="W1058"/>
      <c r="X1058" s="35"/>
      <c r="Y1058" s="35"/>
      <c r="Z1058" s="35"/>
      <c r="AA1058" s="35"/>
      <c r="AB1058" s="35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  <c r="IW1058"/>
      <c r="IX1058"/>
    </row>
    <row r="1059" spans="1:258" s="3" customFormat="1">
      <c r="A1059"/>
      <c r="B1059" s="1"/>
      <c r="C1059"/>
      <c r="D1059"/>
      <c r="E1059"/>
      <c r="F1059" s="35"/>
      <c r="G1059" s="35"/>
      <c r="H1059" s="36"/>
      <c r="I1059" s="35"/>
      <c r="J1059" s="35"/>
      <c r="K1059" s="35"/>
      <c r="L1059" s="35"/>
      <c r="M1059" s="36"/>
      <c r="N1059" s="35"/>
      <c r="O1059" s="35"/>
      <c r="P1059" s="36"/>
      <c r="Q1059" s="35"/>
      <c r="R1059" s="35"/>
      <c r="S1059" s="36"/>
      <c r="T1059" s="35"/>
      <c r="U1059" s="35"/>
      <c r="V1059"/>
      <c r="W1059"/>
      <c r="X1059" s="35"/>
      <c r="Y1059" s="35"/>
      <c r="Z1059" s="35"/>
      <c r="AA1059" s="35"/>
      <c r="AB1059" s="35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  <c r="IW1059"/>
      <c r="IX1059"/>
    </row>
    <row r="1060" spans="1:258" s="3" customFormat="1">
      <c r="A1060"/>
      <c r="B1060" s="1"/>
      <c r="C1060"/>
      <c r="D1060"/>
      <c r="E1060"/>
      <c r="F1060" s="35"/>
      <c r="G1060" s="35"/>
      <c r="H1060" s="36"/>
      <c r="I1060" s="35"/>
      <c r="J1060" s="35"/>
      <c r="K1060" s="35"/>
      <c r="L1060" s="35"/>
      <c r="M1060" s="36"/>
      <c r="N1060" s="35"/>
      <c r="O1060" s="35"/>
      <c r="P1060" s="36"/>
      <c r="Q1060" s="35"/>
      <c r="R1060" s="35"/>
      <c r="S1060" s="36"/>
      <c r="T1060" s="35"/>
      <c r="U1060" s="35"/>
      <c r="V1060"/>
      <c r="W1060"/>
      <c r="X1060" s="35"/>
      <c r="Y1060" s="35"/>
      <c r="Z1060" s="35"/>
      <c r="AA1060" s="35"/>
      <c r="AB1060" s="35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  <c r="IW1060"/>
      <c r="IX1060"/>
    </row>
    <row r="1061" spans="1:258" s="3" customFormat="1">
      <c r="A1061"/>
      <c r="B1061" s="1"/>
      <c r="C1061"/>
      <c r="D1061"/>
      <c r="E1061"/>
      <c r="F1061" s="35"/>
      <c r="G1061" s="35"/>
      <c r="H1061" s="36"/>
      <c r="I1061" s="35"/>
      <c r="J1061" s="35"/>
      <c r="K1061" s="35"/>
      <c r="L1061" s="35"/>
      <c r="M1061" s="36"/>
      <c r="N1061" s="35"/>
      <c r="O1061" s="35"/>
      <c r="P1061" s="36"/>
      <c r="Q1061" s="35"/>
      <c r="R1061" s="35"/>
      <c r="S1061" s="36"/>
      <c r="T1061" s="35"/>
      <c r="U1061" s="35"/>
      <c r="V1061"/>
      <c r="W1061"/>
      <c r="X1061" s="35"/>
      <c r="Y1061" s="35"/>
      <c r="Z1061" s="35"/>
      <c r="AA1061" s="35"/>
      <c r="AB1061" s="35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  <c r="IW1061"/>
      <c r="IX1061"/>
    </row>
    <row r="1062" spans="1:258" s="3" customFormat="1">
      <c r="A1062"/>
      <c r="B1062" s="1"/>
      <c r="C1062"/>
      <c r="D1062"/>
      <c r="E1062"/>
      <c r="F1062" s="35"/>
      <c r="G1062" s="35"/>
      <c r="H1062" s="36"/>
      <c r="I1062" s="35"/>
      <c r="J1062" s="35"/>
      <c r="K1062" s="35"/>
      <c r="L1062" s="35"/>
      <c r="M1062" s="36"/>
      <c r="N1062" s="35"/>
      <c r="O1062" s="35"/>
      <c r="P1062" s="36"/>
      <c r="Q1062" s="35"/>
      <c r="R1062" s="35"/>
      <c r="S1062" s="36"/>
      <c r="T1062" s="35"/>
      <c r="U1062" s="35"/>
      <c r="V1062"/>
      <c r="W1062"/>
      <c r="X1062" s="35"/>
      <c r="Y1062" s="35"/>
      <c r="Z1062" s="35"/>
      <c r="AA1062" s="35"/>
      <c r="AB1062" s="35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  <c r="IW1062"/>
      <c r="IX1062"/>
    </row>
    <row r="1063" spans="1:258" s="3" customFormat="1">
      <c r="A1063"/>
      <c r="B1063" s="1"/>
      <c r="C1063"/>
      <c r="D1063"/>
      <c r="E1063"/>
      <c r="F1063" s="35"/>
      <c r="G1063" s="35"/>
      <c r="H1063" s="36"/>
      <c r="I1063" s="35"/>
      <c r="J1063" s="35"/>
      <c r="K1063" s="35"/>
      <c r="L1063" s="35"/>
      <c r="M1063" s="36"/>
      <c r="N1063" s="35"/>
      <c r="O1063" s="35"/>
      <c r="P1063" s="36"/>
      <c r="Q1063" s="35"/>
      <c r="R1063" s="35"/>
      <c r="S1063" s="36"/>
      <c r="T1063" s="35"/>
      <c r="U1063" s="35"/>
      <c r="V1063"/>
      <c r="W1063"/>
      <c r="X1063" s="35"/>
      <c r="Y1063" s="35"/>
      <c r="Z1063" s="35"/>
      <c r="AA1063" s="35"/>
      <c r="AB1063" s="35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  <c r="IW1063"/>
      <c r="IX1063"/>
    </row>
    <row r="1064" spans="1:258" s="3" customFormat="1">
      <c r="A1064"/>
      <c r="B1064" s="1"/>
      <c r="C1064"/>
      <c r="D1064"/>
      <c r="E1064"/>
      <c r="F1064" s="35"/>
      <c r="G1064" s="35"/>
      <c r="H1064" s="36"/>
      <c r="I1064" s="35"/>
      <c r="J1064" s="35"/>
      <c r="K1064" s="35"/>
      <c r="L1064" s="35"/>
      <c r="M1064" s="36"/>
      <c r="N1064" s="35"/>
      <c r="O1064" s="35"/>
      <c r="P1064" s="36"/>
      <c r="Q1064" s="35"/>
      <c r="R1064" s="35"/>
      <c r="S1064" s="36"/>
      <c r="T1064" s="35"/>
      <c r="U1064" s="35"/>
      <c r="V1064"/>
      <c r="W1064"/>
      <c r="X1064" s="35"/>
      <c r="Y1064" s="35"/>
      <c r="Z1064" s="35"/>
      <c r="AA1064" s="35"/>
      <c r="AB1064" s="35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  <c r="IW1064"/>
      <c r="IX1064"/>
    </row>
    <row r="1065" spans="1:258" s="3" customFormat="1">
      <c r="A1065"/>
      <c r="B1065" s="1"/>
      <c r="C1065"/>
      <c r="D1065"/>
      <c r="E1065"/>
      <c r="F1065" s="35"/>
      <c r="G1065" s="35"/>
      <c r="H1065" s="36"/>
      <c r="I1065" s="35"/>
      <c r="J1065" s="35"/>
      <c r="K1065" s="35"/>
      <c r="L1065" s="35"/>
      <c r="M1065" s="36"/>
      <c r="N1065" s="35"/>
      <c r="O1065" s="35"/>
      <c r="P1065" s="36"/>
      <c r="Q1065" s="35"/>
      <c r="R1065" s="35"/>
      <c r="S1065" s="36"/>
      <c r="T1065" s="35"/>
      <c r="U1065" s="35"/>
      <c r="V1065"/>
      <c r="W1065"/>
      <c r="X1065" s="35"/>
      <c r="Y1065" s="35"/>
      <c r="Z1065" s="35"/>
      <c r="AA1065" s="35"/>
      <c r="AB1065" s="3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  <c r="IW1065"/>
      <c r="IX1065"/>
    </row>
    <row r="1066" spans="1:258" s="3" customFormat="1">
      <c r="A1066"/>
      <c r="B1066" s="1"/>
      <c r="C1066"/>
      <c r="D1066"/>
      <c r="E1066"/>
      <c r="F1066" s="35"/>
      <c r="G1066" s="35"/>
      <c r="H1066" s="36"/>
      <c r="I1066" s="35"/>
      <c r="J1066" s="35"/>
      <c r="K1066" s="35"/>
      <c r="L1066" s="35"/>
      <c r="M1066" s="36"/>
      <c r="N1066" s="35"/>
      <c r="O1066" s="35"/>
      <c r="P1066" s="36"/>
      <c r="Q1066" s="35"/>
      <c r="R1066" s="35"/>
      <c r="S1066" s="36"/>
      <c r="T1066" s="35"/>
      <c r="U1066" s="35"/>
      <c r="V1066"/>
      <c r="W1066"/>
      <c r="X1066" s="35"/>
      <c r="Y1066" s="35"/>
      <c r="Z1066" s="35"/>
      <c r="AA1066" s="35"/>
      <c r="AB1066" s="35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  <c r="IW1066"/>
      <c r="IX1066"/>
    </row>
    <row r="1067" spans="1:258" s="3" customFormat="1">
      <c r="A1067"/>
      <c r="B1067" s="1"/>
      <c r="C1067"/>
      <c r="D1067"/>
      <c r="E1067"/>
      <c r="F1067" s="35"/>
      <c r="G1067" s="35"/>
      <c r="H1067" s="36"/>
      <c r="I1067" s="35"/>
      <c r="J1067" s="35"/>
      <c r="K1067" s="35"/>
      <c r="L1067" s="35"/>
      <c r="M1067" s="36"/>
      <c r="N1067" s="35"/>
      <c r="O1067" s="35"/>
      <c r="P1067" s="36"/>
      <c r="Q1067" s="35"/>
      <c r="R1067" s="35"/>
      <c r="S1067" s="36"/>
      <c r="T1067" s="35"/>
      <c r="U1067" s="35"/>
      <c r="V1067"/>
      <c r="W1067"/>
      <c r="X1067" s="35"/>
      <c r="Y1067" s="35"/>
      <c r="Z1067" s="35"/>
      <c r="AA1067" s="35"/>
      <c r="AB1067" s="35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  <c r="IW1067"/>
      <c r="IX1067"/>
    </row>
    <row r="1068" spans="1:258" s="3" customFormat="1">
      <c r="A1068"/>
      <c r="B1068" s="1"/>
      <c r="C1068"/>
      <c r="D1068"/>
      <c r="E1068"/>
      <c r="F1068" s="35"/>
      <c r="G1068" s="35"/>
      <c r="H1068" s="36"/>
      <c r="I1068" s="35"/>
      <c r="J1068" s="35"/>
      <c r="K1068" s="35"/>
      <c r="L1068" s="35"/>
      <c r="M1068" s="36"/>
      <c r="N1068" s="35"/>
      <c r="O1068" s="35"/>
      <c r="P1068" s="36"/>
      <c r="Q1068" s="35"/>
      <c r="R1068" s="35"/>
      <c r="S1068" s="36"/>
      <c r="T1068" s="35"/>
      <c r="U1068" s="35"/>
      <c r="V1068"/>
      <c r="W1068"/>
      <c r="X1068" s="35"/>
      <c r="Y1068" s="35"/>
      <c r="Z1068" s="35"/>
      <c r="AA1068" s="35"/>
      <c r="AB1068" s="35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</row>
    <row r="1069" spans="1:258" s="3" customFormat="1">
      <c r="A1069"/>
      <c r="B1069" s="1"/>
      <c r="C1069"/>
      <c r="D1069"/>
      <c r="E1069"/>
      <c r="F1069" s="35"/>
      <c r="G1069" s="35"/>
      <c r="H1069" s="36"/>
      <c r="I1069" s="35"/>
      <c r="J1069" s="35"/>
      <c r="K1069" s="35"/>
      <c r="L1069" s="35"/>
      <c r="M1069" s="36"/>
      <c r="N1069" s="35"/>
      <c r="O1069" s="35"/>
      <c r="P1069" s="36"/>
      <c r="Q1069" s="35"/>
      <c r="R1069" s="35"/>
      <c r="S1069" s="36"/>
      <c r="T1069" s="35"/>
      <c r="U1069" s="35"/>
      <c r="V1069"/>
      <c r="W1069"/>
      <c r="X1069" s="35"/>
      <c r="Y1069" s="35"/>
      <c r="Z1069" s="35"/>
      <c r="AA1069" s="35"/>
      <c r="AB1069" s="35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</row>
    <row r="1070" spans="1:258" s="3" customFormat="1">
      <c r="A1070"/>
      <c r="B1070" s="1"/>
      <c r="C1070"/>
      <c r="D1070"/>
      <c r="E1070"/>
      <c r="F1070" s="35"/>
      <c r="G1070" s="35"/>
      <c r="H1070" s="36"/>
      <c r="I1070" s="35"/>
      <c r="J1070" s="35"/>
      <c r="K1070" s="35"/>
      <c r="L1070" s="35"/>
      <c r="M1070" s="36"/>
      <c r="N1070" s="35"/>
      <c r="O1070" s="35"/>
      <c r="P1070" s="36"/>
      <c r="Q1070" s="35"/>
      <c r="R1070" s="35"/>
      <c r="S1070" s="36"/>
      <c r="T1070" s="35"/>
      <c r="U1070" s="35"/>
      <c r="V1070"/>
      <c r="W1070"/>
      <c r="X1070" s="35"/>
      <c r="Y1070" s="35"/>
      <c r="Z1070" s="35"/>
      <c r="AA1070" s="35"/>
      <c r="AB1070" s="35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</row>
    <row r="1071" spans="1:258" s="3" customFormat="1">
      <c r="A1071"/>
      <c r="B1071" s="1"/>
      <c r="C1071"/>
      <c r="D1071"/>
      <c r="E1071"/>
      <c r="F1071" s="35"/>
      <c r="G1071" s="35"/>
      <c r="H1071" s="36"/>
      <c r="I1071" s="35"/>
      <c r="J1071" s="35"/>
      <c r="K1071" s="35"/>
      <c r="L1071" s="35"/>
      <c r="M1071" s="36"/>
      <c r="N1071" s="35"/>
      <c r="O1071" s="35"/>
      <c r="P1071" s="36"/>
      <c r="Q1071" s="35"/>
      <c r="R1071" s="35"/>
      <c r="S1071" s="36"/>
      <c r="T1071" s="35"/>
      <c r="U1071" s="35"/>
      <c r="V1071"/>
      <c r="W1071"/>
      <c r="X1071" s="35"/>
      <c r="Y1071" s="35"/>
      <c r="Z1071" s="35"/>
      <c r="AA1071" s="35"/>
      <c r="AB1071" s="35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</row>
    <row r="1072" spans="1:258" s="3" customFormat="1">
      <c r="A1072"/>
      <c r="B1072" s="1"/>
      <c r="C1072"/>
      <c r="D1072"/>
      <c r="E1072"/>
      <c r="F1072" s="35"/>
      <c r="G1072" s="35"/>
      <c r="H1072" s="36"/>
      <c r="I1072" s="35"/>
      <c r="J1072" s="35"/>
      <c r="K1072" s="35"/>
      <c r="L1072" s="35"/>
      <c r="M1072" s="36"/>
      <c r="N1072" s="35"/>
      <c r="O1072" s="35"/>
      <c r="P1072" s="36"/>
      <c r="Q1072" s="35"/>
      <c r="R1072" s="35"/>
      <c r="S1072" s="36"/>
      <c r="T1072" s="35"/>
      <c r="U1072" s="35"/>
      <c r="V1072"/>
      <c r="W1072"/>
      <c r="X1072" s="35"/>
      <c r="Y1072" s="35"/>
      <c r="Z1072" s="35"/>
      <c r="AA1072" s="35"/>
      <c r="AB1072" s="35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</row>
    <row r="1073" spans="1:258" s="3" customFormat="1">
      <c r="A1073"/>
      <c r="B1073" s="1"/>
      <c r="C1073"/>
      <c r="D1073"/>
      <c r="E1073"/>
      <c r="F1073" s="35"/>
      <c r="G1073" s="35"/>
      <c r="H1073" s="36"/>
      <c r="I1073" s="35"/>
      <c r="J1073" s="35"/>
      <c r="K1073" s="35"/>
      <c r="L1073" s="35"/>
      <c r="M1073" s="36"/>
      <c r="N1073" s="35"/>
      <c r="O1073" s="35"/>
      <c r="P1073" s="36"/>
      <c r="Q1073" s="35"/>
      <c r="R1073" s="35"/>
      <c r="S1073" s="36"/>
      <c r="T1073" s="35"/>
      <c r="U1073" s="35"/>
      <c r="V1073"/>
      <c r="W1073"/>
      <c r="X1073" s="35"/>
      <c r="Y1073" s="35"/>
      <c r="Z1073" s="35"/>
      <c r="AA1073" s="35"/>
      <c r="AB1073" s="35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</row>
    <row r="1074" spans="1:258" s="3" customFormat="1">
      <c r="A1074"/>
      <c r="B1074" s="1"/>
      <c r="C1074"/>
      <c r="D1074"/>
      <c r="E1074"/>
      <c r="F1074" s="35"/>
      <c r="G1074" s="35"/>
      <c r="H1074" s="36"/>
      <c r="I1074" s="35"/>
      <c r="J1074" s="35"/>
      <c r="K1074" s="35"/>
      <c r="L1074" s="35"/>
      <c r="M1074" s="36"/>
      <c r="N1074" s="35"/>
      <c r="O1074" s="35"/>
      <c r="P1074" s="36"/>
      <c r="Q1074" s="35"/>
      <c r="R1074" s="35"/>
      <c r="S1074" s="36"/>
      <c r="T1074" s="35"/>
      <c r="U1074" s="35"/>
      <c r="V1074"/>
      <c r="W1074"/>
      <c r="X1074" s="35"/>
      <c r="Y1074" s="35"/>
      <c r="Z1074" s="35"/>
      <c r="AA1074" s="35"/>
      <c r="AB1074" s="35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</row>
    <row r="1075" spans="1:258" s="3" customFormat="1">
      <c r="A1075"/>
      <c r="B1075" s="1"/>
      <c r="C1075"/>
      <c r="D1075"/>
      <c r="E1075"/>
      <c r="F1075" s="35"/>
      <c r="G1075" s="35"/>
      <c r="H1075" s="36"/>
      <c r="I1075" s="35"/>
      <c r="J1075" s="35"/>
      <c r="K1075" s="35"/>
      <c r="L1075" s="35"/>
      <c r="M1075" s="36"/>
      <c r="N1075" s="35"/>
      <c r="O1075" s="35"/>
      <c r="P1075" s="36"/>
      <c r="Q1075" s="35"/>
      <c r="R1075" s="35"/>
      <c r="S1075" s="36"/>
      <c r="T1075" s="35"/>
      <c r="U1075" s="35"/>
      <c r="V1075"/>
      <c r="W1075"/>
      <c r="X1075" s="35"/>
      <c r="Y1075" s="35"/>
      <c r="Z1075" s="35"/>
      <c r="AA1075" s="35"/>
      <c r="AB1075" s="3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</row>
    <row r="1076" spans="1:258" s="3" customFormat="1">
      <c r="A1076"/>
      <c r="B1076" s="1"/>
      <c r="C1076"/>
      <c r="D1076"/>
      <c r="E1076"/>
      <c r="F1076" s="35"/>
      <c r="G1076" s="35"/>
      <c r="H1076" s="36"/>
      <c r="I1076" s="35"/>
      <c r="J1076" s="35"/>
      <c r="K1076" s="35"/>
      <c r="L1076" s="35"/>
      <c r="M1076" s="36"/>
      <c r="N1076" s="35"/>
      <c r="O1076" s="35"/>
      <c r="P1076" s="36"/>
      <c r="Q1076" s="35"/>
      <c r="R1076" s="35"/>
      <c r="S1076" s="36"/>
      <c r="T1076" s="35"/>
      <c r="U1076" s="35"/>
      <c r="V1076"/>
      <c r="W1076"/>
      <c r="X1076" s="35"/>
      <c r="Y1076" s="35"/>
      <c r="Z1076" s="35"/>
      <c r="AA1076" s="35"/>
      <c r="AB1076" s="35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</row>
    <row r="1077" spans="1:258" s="3" customFormat="1">
      <c r="A1077"/>
      <c r="B1077" s="1"/>
      <c r="C1077"/>
      <c r="D1077"/>
      <c r="E1077"/>
      <c r="F1077" s="35"/>
      <c r="G1077" s="35"/>
      <c r="H1077" s="36"/>
      <c r="I1077" s="35"/>
      <c r="J1077" s="35"/>
      <c r="K1077" s="35"/>
      <c r="L1077" s="35"/>
      <c r="M1077" s="36"/>
      <c r="N1077" s="35"/>
      <c r="O1077" s="35"/>
      <c r="P1077" s="36"/>
      <c r="Q1077" s="35"/>
      <c r="R1077" s="35"/>
      <c r="S1077" s="36"/>
      <c r="T1077" s="35"/>
      <c r="U1077" s="35"/>
      <c r="V1077"/>
      <c r="W1077"/>
      <c r="X1077" s="35"/>
      <c r="Y1077" s="35"/>
      <c r="Z1077" s="35"/>
      <c r="AA1077" s="35"/>
      <c r="AB1077" s="35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</row>
    <row r="1078" spans="1:258" s="3" customFormat="1">
      <c r="A1078"/>
      <c r="B1078" s="1"/>
      <c r="C1078"/>
      <c r="D1078"/>
      <c r="E1078"/>
      <c r="F1078" s="35"/>
      <c r="G1078" s="35"/>
      <c r="H1078" s="36"/>
      <c r="I1078" s="35"/>
      <c r="J1078" s="35"/>
      <c r="K1078" s="35"/>
      <c r="L1078" s="35"/>
      <c r="M1078" s="36"/>
      <c r="N1078" s="35"/>
      <c r="O1078" s="35"/>
      <c r="P1078" s="36"/>
      <c r="Q1078" s="35"/>
      <c r="R1078" s="35"/>
      <c r="S1078" s="36"/>
      <c r="T1078" s="35"/>
      <c r="U1078" s="35"/>
      <c r="V1078"/>
      <c r="W1078"/>
      <c r="X1078" s="35"/>
      <c r="Y1078" s="35"/>
      <c r="Z1078" s="35"/>
      <c r="AA1078" s="35"/>
      <c r="AB1078" s="35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</row>
    <row r="1079" spans="1:258" s="3" customFormat="1">
      <c r="A1079"/>
      <c r="B1079" s="1"/>
      <c r="C1079"/>
      <c r="D1079"/>
      <c r="E1079"/>
      <c r="F1079" s="35"/>
      <c r="G1079" s="35"/>
      <c r="H1079" s="36"/>
      <c r="I1079" s="35"/>
      <c r="J1079" s="35"/>
      <c r="K1079" s="35"/>
      <c r="L1079" s="35"/>
      <c r="M1079" s="36"/>
      <c r="N1079" s="35"/>
      <c r="O1079" s="35"/>
      <c r="P1079" s="36"/>
      <c r="Q1079" s="35"/>
      <c r="R1079" s="35"/>
      <c r="S1079" s="36"/>
      <c r="T1079" s="35"/>
      <c r="U1079" s="35"/>
      <c r="V1079"/>
      <c r="W1079"/>
      <c r="X1079" s="35"/>
      <c r="Y1079" s="35"/>
      <c r="Z1079" s="35"/>
      <c r="AA1079" s="35"/>
      <c r="AB1079" s="35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</row>
    <row r="1080" spans="1:258" s="3" customFormat="1">
      <c r="A1080"/>
      <c r="B1080" s="1"/>
      <c r="C1080"/>
      <c r="D1080"/>
      <c r="E1080"/>
      <c r="F1080" s="35"/>
      <c r="G1080" s="35"/>
      <c r="H1080" s="36"/>
      <c r="I1080" s="35"/>
      <c r="J1080" s="35"/>
      <c r="K1080" s="35"/>
      <c r="L1080" s="35"/>
      <c r="M1080" s="36"/>
      <c r="N1080" s="35"/>
      <c r="O1080" s="35"/>
      <c r="P1080" s="36"/>
      <c r="Q1080" s="35"/>
      <c r="R1080" s="35"/>
      <c r="S1080" s="36"/>
      <c r="T1080" s="35"/>
      <c r="U1080" s="35"/>
      <c r="V1080"/>
      <c r="W1080"/>
      <c r="X1080" s="35"/>
      <c r="Y1080" s="35"/>
      <c r="Z1080" s="35"/>
      <c r="AA1080" s="35"/>
      <c r="AB1080" s="35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</row>
    <row r="1081" spans="1:258" s="3" customFormat="1">
      <c r="A1081"/>
      <c r="B1081" s="1"/>
      <c r="C1081"/>
      <c r="D1081"/>
      <c r="E1081"/>
      <c r="F1081" s="35"/>
      <c r="G1081" s="35"/>
      <c r="H1081" s="36"/>
      <c r="I1081" s="35"/>
      <c r="J1081" s="35"/>
      <c r="K1081" s="35"/>
      <c r="L1081" s="35"/>
      <c r="M1081" s="36"/>
      <c r="N1081" s="35"/>
      <c r="O1081" s="35"/>
      <c r="P1081" s="36"/>
      <c r="Q1081" s="35"/>
      <c r="R1081" s="35"/>
      <c r="S1081" s="36"/>
      <c r="T1081" s="35"/>
      <c r="U1081" s="35"/>
      <c r="V1081"/>
      <c r="W1081"/>
      <c r="X1081" s="35"/>
      <c r="Y1081" s="35"/>
      <c r="Z1081" s="35"/>
      <c r="AA1081" s="35"/>
      <c r="AB1081" s="35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</row>
    <row r="1082" spans="1:258" s="3" customFormat="1">
      <c r="A1082"/>
      <c r="B1082" s="1"/>
      <c r="C1082"/>
      <c r="D1082"/>
      <c r="E1082"/>
      <c r="F1082" s="35"/>
      <c r="G1082" s="35"/>
      <c r="H1082" s="36"/>
      <c r="I1082" s="35"/>
      <c r="J1082" s="35"/>
      <c r="K1082" s="35"/>
      <c r="L1082" s="35"/>
      <c r="M1082" s="36"/>
      <c r="N1082" s="35"/>
      <c r="O1082" s="35"/>
      <c r="P1082" s="36"/>
      <c r="Q1082" s="35"/>
      <c r="R1082" s="35"/>
      <c r="S1082" s="36"/>
      <c r="T1082" s="35"/>
      <c r="U1082" s="35"/>
      <c r="V1082"/>
      <c r="W1082"/>
      <c r="X1082" s="35"/>
      <c r="Y1082" s="35"/>
      <c r="Z1082" s="35"/>
      <c r="AA1082" s="35"/>
      <c r="AB1082" s="35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</row>
    <row r="1083" spans="1:258" s="3" customFormat="1">
      <c r="A1083"/>
      <c r="B1083" s="1"/>
      <c r="C1083"/>
      <c r="D1083"/>
      <c r="E1083"/>
      <c r="F1083" s="35"/>
      <c r="G1083" s="35"/>
      <c r="H1083" s="36"/>
      <c r="I1083" s="35"/>
      <c r="J1083" s="35"/>
      <c r="K1083" s="35"/>
      <c r="L1083" s="35"/>
      <c r="M1083" s="36"/>
      <c r="N1083" s="35"/>
      <c r="O1083" s="35"/>
      <c r="P1083" s="36"/>
      <c r="Q1083" s="35"/>
      <c r="R1083" s="35"/>
      <c r="S1083" s="36"/>
      <c r="T1083" s="35"/>
      <c r="U1083" s="35"/>
      <c r="V1083"/>
      <c r="W1083"/>
      <c r="X1083" s="35"/>
      <c r="Y1083" s="35"/>
      <c r="Z1083" s="35"/>
      <c r="AA1083" s="35"/>
      <c r="AB1083" s="35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</row>
    <row r="1084" spans="1:258" s="3" customFormat="1">
      <c r="A1084"/>
      <c r="B1084" s="1"/>
      <c r="C1084"/>
      <c r="D1084"/>
      <c r="E1084"/>
      <c r="F1084" s="35"/>
      <c r="G1084" s="35"/>
      <c r="H1084" s="36"/>
      <c r="I1084" s="35"/>
      <c r="J1084" s="35"/>
      <c r="K1084" s="35"/>
      <c r="L1084" s="35"/>
      <c r="M1084" s="36"/>
      <c r="N1084" s="35"/>
      <c r="O1084" s="35"/>
      <c r="P1084" s="36"/>
      <c r="Q1084" s="35"/>
      <c r="R1084" s="35"/>
      <c r="S1084" s="36"/>
      <c r="T1084" s="35"/>
      <c r="U1084" s="35"/>
      <c r="V1084"/>
      <c r="W1084"/>
      <c r="X1084" s="35"/>
      <c r="Y1084" s="35"/>
      <c r="Z1084" s="35"/>
      <c r="AA1084" s="35"/>
      <c r="AB1084" s="35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</row>
    <row r="1085" spans="1:258" s="3" customFormat="1">
      <c r="A1085"/>
      <c r="B1085" s="1"/>
      <c r="C1085"/>
      <c r="D1085"/>
      <c r="E1085"/>
      <c r="F1085" s="35"/>
      <c r="G1085" s="35"/>
      <c r="H1085" s="36"/>
      <c r="I1085" s="35"/>
      <c r="J1085" s="35"/>
      <c r="K1085" s="35"/>
      <c r="L1085" s="35"/>
      <c r="M1085" s="36"/>
      <c r="N1085" s="35"/>
      <c r="O1085" s="35"/>
      <c r="P1085" s="36"/>
      <c r="Q1085" s="35"/>
      <c r="R1085" s="35"/>
      <c r="S1085" s="36"/>
      <c r="T1085" s="35"/>
      <c r="U1085" s="35"/>
      <c r="V1085"/>
      <c r="W1085"/>
      <c r="X1085" s="35"/>
      <c r="Y1085" s="35"/>
      <c r="Z1085" s="35"/>
      <c r="AA1085" s="35"/>
      <c r="AB1085" s="3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</row>
    <row r="1086" spans="1:258" s="3" customFormat="1">
      <c r="A1086"/>
      <c r="B1086" s="1"/>
      <c r="C1086"/>
      <c r="D1086"/>
      <c r="E1086"/>
      <c r="F1086" s="35"/>
      <c r="G1086" s="35"/>
      <c r="H1086" s="36"/>
      <c r="I1086" s="35"/>
      <c r="J1086" s="35"/>
      <c r="K1086" s="35"/>
      <c r="L1086" s="35"/>
      <c r="M1086" s="36"/>
      <c r="N1086" s="35"/>
      <c r="O1086" s="35"/>
      <c r="P1086" s="36"/>
      <c r="Q1086" s="35"/>
      <c r="R1086" s="35"/>
      <c r="S1086" s="36"/>
      <c r="T1086" s="35"/>
      <c r="U1086" s="35"/>
      <c r="V1086"/>
      <c r="W1086"/>
      <c r="X1086" s="35"/>
      <c r="Y1086" s="35"/>
      <c r="Z1086" s="35"/>
      <c r="AA1086" s="35"/>
      <c r="AB1086" s="35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</row>
    <row r="1087" spans="1:258" s="3" customFormat="1">
      <c r="A1087"/>
      <c r="B1087" s="1"/>
      <c r="C1087"/>
      <c r="D1087"/>
      <c r="E1087"/>
      <c r="F1087" s="35"/>
      <c r="G1087" s="35"/>
      <c r="H1087" s="36"/>
      <c r="I1087" s="35"/>
      <c r="J1087" s="35"/>
      <c r="K1087" s="35"/>
      <c r="L1087" s="35"/>
      <c r="M1087" s="36"/>
      <c r="N1087" s="35"/>
      <c r="O1087" s="35"/>
      <c r="P1087" s="36"/>
      <c r="Q1087" s="35"/>
      <c r="R1087" s="35"/>
      <c r="S1087" s="36"/>
      <c r="T1087" s="35"/>
      <c r="U1087" s="35"/>
      <c r="V1087"/>
      <c r="W1087"/>
      <c r="X1087" s="35"/>
      <c r="Y1087" s="35"/>
      <c r="Z1087" s="35"/>
      <c r="AA1087" s="35"/>
      <c r="AB1087" s="35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</row>
    <row r="1088" spans="1:258" s="3" customFormat="1">
      <c r="A1088"/>
      <c r="B1088" s="1"/>
      <c r="C1088"/>
      <c r="D1088"/>
      <c r="E1088"/>
      <c r="F1088" s="35"/>
      <c r="G1088" s="35"/>
      <c r="H1088" s="36"/>
      <c r="I1088" s="35"/>
      <c r="J1088" s="35"/>
      <c r="K1088" s="35"/>
      <c r="L1088" s="35"/>
      <c r="M1088" s="36"/>
      <c r="N1088" s="35"/>
      <c r="O1088" s="35"/>
      <c r="P1088" s="36"/>
      <c r="Q1088" s="35"/>
      <c r="R1088" s="35"/>
      <c r="S1088" s="36"/>
      <c r="T1088" s="35"/>
      <c r="U1088" s="35"/>
      <c r="V1088"/>
      <c r="W1088"/>
      <c r="X1088" s="35"/>
      <c r="Y1088" s="35"/>
      <c r="Z1088" s="35"/>
      <c r="AA1088" s="35"/>
      <c r="AB1088" s="35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</row>
    <row r="1089" spans="1:258" s="3" customFormat="1">
      <c r="A1089"/>
      <c r="B1089" s="1"/>
      <c r="C1089"/>
      <c r="D1089"/>
      <c r="E1089"/>
      <c r="F1089" s="35"/>
      <c r="G1089" s="35"/>
      <c r="H1089" s="36"/>
      <c r="I1089" s="35"/>
      <c r="J1089" s="35"/>
      <c r="K1089" s="35"/>
      <c r="L1089" s="35"/>
      <c r="M1089" s="36"/>
      <c r="N1089" s="35"/>
      <c r="O1089" s="35"/>
      <c r="P1089" s="36"/>
      <c r="Q1089" s="35"/>
      <c r="R1089" s="35"/>
      <c r="S1089" s="36"/>
      <c r="T1089" s="35"/>
      <c r="U1089" s="35"/>
      <c r="V1089"/>
      <c r="W1089"/>
      <c r="X1089" s="35"/>
      <c r="Y1089" s="35"/>
      <c r="Z1089" s="35"/>
      <c r="AA1089" s="35"/>
      <c r="AB1089" s="35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</row>
    <row r="1090" spans="1:258" s="3" customFormat="1">
      <c r="A1090"/>
      <c r="B1090" s="1"/>
      <c r="C1090"/>
      <c r="D1090"/>
      <c r="E1090"/>
      <c r="F1090" s="35"/>
      <c r="G1090" s="35"/>
      <c r="H1090" s="36"/>
      <c r="I1090" s="35"/>
      <c r="J1090" s="35"/>
      <c r="K1090" s="35"/>
      <c r="L1090" s="35"/>
      <c r="M1090" s="36"/>
      <c r="N1090" s="35"/>
      <c r="O1090" s="35"/>
      <c r="P1090" s="36"/>
      <c r="Q1090" s="35"/>
      <c r="R1090" s="35"/>
      <c r="S1090" s="36"/>
      <c r="T1090" s="35"/>
      <c r="U1090" s="35"/>
      <c r="V1090"/>
      <c r="W1090"/>
      <c r="X1090" s="35"/>
      <c r="Y1090" s="35"/>
      <c r="Z1090" s="35"/>
      <c r="AA1090" s="35"/>
      <c r="AB1090" s="35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</row>
    <row r="1091" spans="1:258" s="3" customFormat="1">
      <c r="A1091"/>
      <c r="B1091" s="1"/>
      <c r="C1091"/>
      <c r="D1091"/>
      <c r="E1091"/>
      <c r="F1091" s="35"/>
      <c r="G1091" s="35"/>
      <c r="H1091" s="36"/>
      <c r="I1091" s="35"/>
      <c r="J1091" s="35"/>
      <c r="K1091" s="35"/>
      <c r="L1091" s="35"/>
      <c r="M1091" s="36"/>
      <c r="N1091" s="35"/>
      <c r="O1091" s="35"/>
      <c r="P1091" s="36"/>
      <c r="Q1091" s="35"/>
      <c r="R1091" s="35"/>
      <c r="S1091" s="36"/>
      <c r="T1091" s="35"/>
      <c r="U1091" s="35"/>
      <c r="V1091"/>
      <c r="W1091"/>
      <c r="X1091" s="35"/>
      <c r="Y1091" s="35"/>
      <c r="Z1091" s="35"/>
      <c r="AA1091" s="35"/>
      <c r="AB1091" s="35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</row>
    <row r="1092" spans="1:258" s="3" customFormat="1">
      <c r="A1092"/>
      <c r="B1092" s="1"/>
      <c r="C1092"/>
      <c r="D1092"/>
      <c r="E1092"/>
      <c r="F1092" s="35"/>
      <c r="G1092" s="35"/>
      <c r="H1092" s="36"/>
      <c r="I1092" s="35"/>
      <c r="J1092" s="35"/>
      <c r="K1092" s="35"/>
      <c r="L1092" s="35"/>
      <c r="M1092" s="36"/>
      <c r="N1092" s="35"/>
      <c r="O1092" s="35"/>
      <c r="P1092" s="36"/>
      <c r="Q1092" s="35"/>
      <c r="R1092" s="35"/>
      <c r="S1092" s="36"/>
      <c r="T1092" s="35"/>
      <c r="U1092" s="35"/>
      <c r="V1092"/>
      <c r="W1092"/>
      <c r="X1092" s="35"/>
      <c r="Y1092" s="35"/>
      <c r="Z1092" s="35"/>
      <c r="AA1092" s="35"/>
      <c r="AB1092" s="35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</row>
    <row r="1093" spans="1:258" s="3" customFormat="1">
      <c r="A1093"/>
      <c r="B1093" s="1"/>
      <c r="C1093"/>
      <c r="D1093"/>
      <c r="E1093"/>
      <c r="F1093" s="35"/>
      <c r="G1093" s="35"/>
      <c r="H1093" s="36"/>
      <c r="I1093" s="35"/>
      <c r="J1093" s="35"/>
      <c r="K1093" s="35"/>
      <c r="L1093" s="35"/>
      <c r="M1093" s="36"/>
      <c r="N1093" s="35"/>
      <c r="O1093" s="35"/>
      <c r="P1093" s="36"/>
      <c r="Q1093" s="35"/>
      <c r="R1093" s="35"/>
      <c r="S1093" s="36"/>
      <c r="T1093" s="35"/>
      <c r="U1093" s="35"/>
      <c r="V1093"/>
      <c r="W1093"/>
      <c r="X1093" s="35"/>
      <c r="Y1093" s="35"/>
      <c r="Z1093" s="35"/>
      <c r="AA1093" s="35"/>
      <c r="AB1093" s="35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</row>
    <row r="1094" spans="1:258" s="3" customFormat="1">
      <c r="A1094"/>
      <c r="B1094" s="1"/>
      <c r="C1094"/>
      <c r="D1094"/>
      <c r="E1094"/>
      <c r="F1094" s="35"/>
      <c r="G1094" s="35"/>
      <c r="H1094" s="36"/>
      <c r="I1094" s="35"/>
      <c r="J1094" s="35"/>
      <c r="K1094" s="35"/>
      <c r="L1094" s="35"/>
      <c r="M1094" s="36"/>
      <c r="N1094" s="35"/>
      <c r="O1094" s="35"/>
      <c r="P1094" s="36"/>
      <c r="Q1094" s="35"/>
      <c r="R1094" s="35"/>
      <c r="S1094" s="36"/>
      <c r="T1094" s="35"/>
      <c r="U1094" s="35"/>
      <c r="V1094"/>
      <c r="W1094"/>
      <c r="X1094" s="35"/>
      <c r="Y1094" s="35"/>
      <c r="Z1094" s="35"/>
      <c r="AA1094" s="35"/>
      <c r="AB1094" s="35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</row>
    <row r="1095" spans="1:258" s="3" customFormat="1">
      <c r="A1095"/>
      <c r="B1095" s="1"/>
      <c r="C1095"/>
      <c r="D1095"/>
      <c r="E1095"/>
      <c r="F1095" s="35"/>
      <c r="G1095" s="35"/>
      <c r="H1095" s="36"/>
      <c r="I1095" s="35"/>
      <c r="J1095" s="35"/>
      <c r="K1095" s="35"/>
      <c r="L1095" s="35"/>
      <c r="M1095" s="36"/>
      <c r="N1095" s="35"/>
      <c r="O1095" s="35"/>
      <c r="P1095" s="36"/>
      <c r="Q1095" s="35"/>
      <c r="R1095" s="35"/>
      <c r="S1095" s="36"/>
      <c r="T1095" s="35"/>
      <c r="U1095" s="35"/>
      <c r="V1095"/>
      <c r="W1095"/>
      <c r="X1095" s="35"/>
      <c r="Y1095" s="35"/>
      <c r="Z1095" s="35"/>
      <c r="AA1095" s="35"/>
      <c r="AB1095" s="3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</row>
    <row r="1096" spans="1:258" s="3" customFormat="1">
      <c r="A1096"/>
      <c r="B1096" s="1"/>
      <c r="C1096"/>
      <c r="D1096"/>
      <c r="E1096"/>
      <c r="F1096" s="35"/>
      <c r="G1096" s="35"/>
      <c r="H1096" s="36"/>
      <c r="I1096" s="35"/>
      <c r="J1096" s="35"/>
      <c r="K1096" s="35"/>
      <c r="L1096" s="35"/>
      <c r="M1096" s="36"/>
      <c r="N1096" s="35"/>
      <c r="O1096" s="35"/>
      <c r="P1096" s="36"/>
      <c r="Q1096" s="35"/>
      <c r="R1096" s="35"/>
      <c r="S1096" s="36"/>
      <c r="T1096" s="35"/>
      <c r="U1096" s="35"/>
      <c r="V1096"/>
      <c r="W1096"/>
      <c r="X1096" s="35"/>
      <c r="Y1096" s="35"/>
      <c r="Z1096" s="35"/>
      <c r="AA1096" s="35"/>
      <c r="AB1096" s="35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</row>
    <row r="1097" spans="1:258" s="3" customFormat="1">
      <c r="A1097"/>
      <c r="B1097" s="1"/>
      <c r="C1097"/>
      <c r="D1097"/>
      <c r="E1097"/>
      <c r="F1097" s="35"/>
      <c r="G1097" s="35"/>
      <c r="H1097" s="36"/>
      <c r="I1097" s="35"/>
      <c r="J1097" s="35"/>
      <c r="K1097" s="35"/>
      <c r="L1097" s="35"/>
      <c r="M1097" s="36"/>
      <c r="N1097" s="35"/>
      <c r="O1097" s="35"/>
      <c r="P1097" s="36"/>
      <c r="Q1097" s="35"/>
      <c r="R1097" s="35"/>
      <c r="S1097" s="36"/>
      <c r="T1097" s="35"/>
      <c r="U1097" s="35"/>
      <c r="V1097"/>
      <c r="W1097"/>
      <c r="X1097" s="35"/>
      <c r="Y1097" s="35"/>
      <c r="Z1097" s="35"/>
      <c r="AA1097" s="35"/>
      <c r="AB1097" s="35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</row>
    <row r="1098" spans="1:258" s="3" customFormat="1">
      <c r="A1098"/>
      <c r="B1098" s="1"/>
      <c r="C1098"/>
      <c r="D1098"/>
      <c r="E1098"/>
      <c r="F1098" s="35"/>
      <c r="G1098" s="35"/>
      <c r="H1098" s="36"/>
      <c r="I1098" s="35"/>
      <c r="J1098" s="35"/>
      <c r="K1098" s="35"/>
      <c r="L1098" s="35"/>
      <c r="M1098" s="36"/>
      <c r="N1098" s="35"/>
      <c r="O1098" s="35"/>
      <c r="P1098" s="36"/>
      <c r="Q1098" s="35"/>
      <c r="R1098" s="35"/>
      <c r="S1098" s="36"/>
      <c r="T1098" s="35"/>
      <c r="U1098" s="35"/>
      <c r="V1098"/>
      <c r="W1098"/>
      <c r="X1098" s="35"/>
      <c r="Y1098" s="35"/>
      <c r="Z1098" s="35"/>
      <c r="AA1098" s="35"/>
      <c r="AB1098" s="35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</row>
    <row r="1099" spans="1:258" s="3" customFormat="1">
      <c r="A1099"/>
      <c r="B1099" s="1"/>
      <c r="C1099"/>
      <c r="D1099"/>
      <c r="E1099"/>
      <c r="F1099" s="35"/>
      <c r="G1099" s="35"/>
      <c r="H1099" s="36"/>
      <c r="I1099" s="35"/>
      <c r="J1099" s="35"/>
      <c r="K1099" s="35"/>
      <c r="L1099" s="35"/>
      <c r="M1099" s="36"/>
      <c r="N1099" s="35"/>
      <c r="O1099" s="35"/>
      <c r="P1099" s="36"/>
      <c r="Q1099" s="35"/>
      <c r="R1099" s="35"/>
      <c r="S1099" s="36"/>
      <c r="T1099" s="35"/>
      <c r="U1099" s="35"/>
      <c r="V1099"/>
      <c r="W1099"/>
      <c r="X1099" s="35"/>
      <c r="Y1099" s="35"/>
      <c r="Z1099" s="35"/>
      <c r="AA1099" s="35"/>
      <c r="AB1099" s="35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</row>
    <row r="1100" spans="1:258" s="3" customFormat="1">
      <c r="A1100"/>
      <c r="B1100" s="1"/>
      <c r="C1100"/>
      <c r="D1100"/>
      <c r="E1100"/>
      <c r="F1100" s="35"/>
      <c r="G1100" s="35"/>
      <c r="H1100" s="36"/>
      <c r="I1100" s="35"/>
      <c r="J1100" s="35"/>
      <c r="K1100" s="35"/>
      <c r="L1100" s="35"/>
      <c r="M1100" s="36"/>
      <c r="N1100" s="35"/>
      <c r="O1100" s="35"/>
      <c r="P1100" s="36"/>
      <c r="Q1100" s="35"/>
      <c r="R1100" s="35"/>
      <c r="S1100" s="36"/>
      <c r="T1100" s="35"/>
      <c r="U1100" s="35"/>
      <c r="V1100"/>
      <c r="W1100"/>
      <c r="X1100" s="35"/>
      <c r="Y1100" s="35"/>
      <c r="Z1100" s="35"/>
      <c r="AA1100" s="35"/>
      <c r="AB1100" s="35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</row>
    <row r="1101" spans="1:258" s="3" customFormat="1">
      <c r="A1101"/>
      <c r="B1101" s="1"/>
      <c r="C1101"/>
      <c r="D1101"/>
      <c r="E1101"/>
      <c r="F1101" s="35"/>
      <c r="G1101" s="35"/>
      <c r="H1101" s="36"/>
      <c r="I1101" s="35"/>
      <c r="J1101" s="35"/>
      <c r="K1101" s="35"/>
      <c r="L1101" s="35"/>
      <c r="M1101" s="36"/>
      <c r="N1101" s="35"/>
      <c r="O1101" s="35"/>
      <c r="P1101" s="36"/>
      <c r="Q1101" s="35"/>
      <c r="R1101" s="35"/>
      <c r="S1101" s="36"/>
      <c r="T1101" s="35"/>
      <c r="U1101" s="35"/>
      <c r="V1101"/>
      <c r="W1101"/>
      <c r="X1101" s="35"/>
      <c r="Y1101" s="35"/>
      <c r="Z1101" s="35"/>
      <c r="AA1101" s="35"/>
      <c r="AB1101" s="35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</row>
    <row r="1102" spans="1:258" s="3" customFormat="1">
      <c r="A1102"/>
      <c r="B1102" s="1"/>
      <c r="C1102"/>
      <c r="D1102"/>
      <c r="E1102"/>
      <c r="F1102" s="35"/>
      <c r="G1102" s="35"/>
      <c r="H1102" s="36"/>
      <c r="I1102" s="35"/>
      <c r="J1102" s="35"/>
      <c r="K1102" s="35"/>
      <c r="L1102" s="35"/>
      <c r="M1102" s="36"/>
      <c r="N1102" s="35"/>
      <c r="O1102" s="35"/>
      <c r="P1102" s="36"/>
      <c r="Q1102" s="35"/>
      <c r="R1102" s="35"/>
      <c r="S1102" s="36"/>
      <c r="T1102" s="35"/>
      <c r="U1102" s="35"/>
      <c r="V1102"/>
      <c r="W1102"/>
      <c r="X1102" s="35"/>
      <c r="Y1102" s="35"/>
      <c r="Z1102" s="35"/>
      <c r="AA1102" s="35"/>
      <c r="AB1102" s="35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</row>
    <row r="1103" spans="1:258" s="3" customFormat="1">
      <c r="A1103"/>
      <c r="B1103" s="1"/>
      <c r="C1103"/>
      <c r="D1103"/>
      <c r="E1103"/>
      <c r="F1103" s="35"/>
      <c r="G1103" s="35"/>
      <c r="H1103" s="36"/>
      <c r="I1103" s="35"/>
      <c r="J1103" s="35"/>
      <c r="K1103" s="35"/>
      <c r="L1103" s="35"/>
      <c r="M1103" s="36"/>
      <c r="N1103" s="35"/>
      <c r="O1103" s="35"/>
      <c r="P1103" s="36"/>
      <c r="Q1103" s="35"/>
      <c r="R1103" s="35"/>
      <c r="S1103" s="36"/>
      <c r="T1103" s="35"/>
      <c r="U1103" s="35"/>
      <c r="V1103"/>
      <c r="W1103"/>
      <c r="X1103" s="35"/>
      <c r="Y1103" s="35"/>
      <c r="Z1103" s="35"/>
      <c r="AA1103" s="35"/>
      <c r="AB1103" s="35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</row>
    <row r="1104" spans="1:258" s="3" customFormat="1">
      <c r="A1104"/>
      <c r="B1104" s="1"/>
      <c r="C1104"/>
      <c r="D1104"/>
      <c r="E1104"/>
      <c r="F1104" s="35"/>
      <c r="G1104" s="35"/>
      <c r="H1104" s="36"/>
      <c r="I1104" s="35"/>
      <c r="J1104" s="35"/>
      <c r="K1104" s="35"/>
      <c r="L1104" s="35"/>
      <c r="M1104" s="36"/>
      <c r="N1104" s="35"/>
      <c r="O1104" s="35"/>
      <c r="P1104" s="36"/>
      <c r="Q1104" s="35"/>
      <c r="R1104" s="35"/>
      <c r="S1104" s="36"/>
      <c r="T1104" s="35"/>
      <c r="U1104" s="35"/>
      <c r="V1104"/>
      <c r="W1104"/>
      <c r="X1104" s="35"/>
      <c r="Y1104" s="35"/>
      <c r="Z1104" s="35"/>
      <c r="AA1104" s="35"/>
      <c r="AB1104" s="35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</row>
    <row r="1105" spans="1:258" s="3" customFormat="1">
      <c r="A1105"/>
      <c r="B1105" s="1"/>
      <c r="C1105"/>
      <c r="D1105"/>
      <c r="E1105"/>
      <c r="F1105" s="35"/>
      <c r="G1105" s="35"/>
      <c r="H1105" s="36"/>
      <c r="I1105" s="35"/>
      <c r="J1105" s="35"/>
      <c r="K1105" s="35"/>
      <c r="L1105" s="35"/>
      <c r="M1105" s="36"/>
      <c r="N1105" s="35"/>
      <c r="O1105" s="35"/>
      <c r="P1105" s="36"/>
      <c r="Q1105" s="35"/>
      <c r="R1105" s="35"/>
      <c r="S1105" s="36"/>
      <c r="T1105" s="35"/>
      <c r="U1105" s="35"/>
      <c r="V1105"/>
      <c r="W1105"/>
      <c r="X1105" s="35"/>
      <c r="Y1105" s="35"/>
      <c r="Z1105" s="35"/>
      <c r="AA1105" s="35"/>
      <c r="AB1105" s="3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</row>
    <row r="1106" spans="1:258" s="3" customFormat="1">
      <c r="A1106"/>
      <c r="B1106" s="1"/>
      <c r="C1106"/>
      <c r="D1106"/>
      <c r="E1106"/>
      <c r="F1106" s="35"/>
      <c r="G1106" s="35"/>
      <c r="H1106" s="36"/>
      <c r="I1106" s="35"/>
      <c r="J1106" s="35"/>
      <c r="K1106" s="35"/>
      <c r="L1106" s="35"/>
      <c r="M1106" s="36"/>
      <c r="N1106" s="35"/>
      <c r="O1106" s="35"/>
      <c r="P1106" s="36"/>
      <c r="Q1106" s="35"/>
      <c r="R1106" s="35"/>
      <c r="S1106" s="36"/>
      <c r="T1106" s="35"/>
      <c r="U1106" s="35"/>
      <c r="V1106"/>
      <c r="W1106"/>
      <c r="X1106" s="35"/>
      <c r="Y1106" s="35"/>
      <c r="Z1106" s="35"/>
      <c r="AA1106" s="35"/>
      <c r="AB1106" s="35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</row>
    <row r="1107" spans="1:258" s="3" customFormat="1">
      <c r="A1107"/>
      <c r="B1107" s="1"/>
      <c r="C1107"/>
      <c r="D1107"/>
      <c r="E1107"/>
      <c r="F1107" s="35"/>
      <c r="G1107" s="35"/>
      <c r="H1107" s="36"/>
      <c r="I1107" s="35"/>
      <c r="J1107" s="35"/>
      <c r="K1107" s="35"/>
      <c r="L1107" s="35"/>
      <c r="M1107" s="36"/>
      <c r="N1107" s="35"/>
      <c r="O1107" s="35"/>
      <c r="P1107" s="36"/>
      <c r="Q1107" s="35"/>
      <c r="R1107" s="35"/>
      <c r="S1107" s="36"/>
      <c r="T1107" s="35"/>
      <c r="U1107" s="35"/>
      <c r="V1107"/>
      <c r="W1107"/>
      <c r="X1107" s="35"/>
      <c r="Y1107" s="35"/>
      <c r="Z1107" s="35"/>
      <c r="AA1107" s="35"/>
      <c r="AB1107" s="35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</row>
    <row r="1108" spans="1:258" s="3" customFormat="1">
      <c r="A1108"/>
      <c r="B1108" s="1"/>
      <c r="C1108"/>
      <c r="D1108"/>
      <c r="E1108"/>
      <c r="F1108" s="35"/>
      <c r="G1108" s="35"/>
      <c r="H1108" s="36"/>
      <c r="I1108" s="35"/>
      <c r="J1108" s="35"/>
      <c r="K1108" s="35"/>
      <c r="L1108" s="35"/>
      <c r="M1108" s="36"/>
      <c r="N1108" s="35"/>
      <c r="O1108" s="35"/>
      <c r="P1108" s="36"/>
      <c r="Q1108" s="35"/>
      <c r="R1108" s="35"/>
      <c r="S1108" s="36"/>
      <c r="T1108" s="35"/>
      <c r="U1108" s="35"/>
      <c r="V1108"/>
      <c r="W1108"/>
      <c r="X1108" s="35"/>
      <c r="Y1108" s="35"/>
      <c r="Z1108" s="35"/>
      <c r="AA1108" s="35"/>
      <c r="AB1108" s="35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</row>
    <row r="1109" spans="1:258" s="3" customFormat="1">
      <c r="A1109"/>
      <c r="B1109" s="1"/>
      <c r="C1109"/>
      <c r="D1109"/>
      <c r="E1109"/>
      <c r="F1109" s="35"/>
      <c r="G1109" s="35"/>
      <c r="H1109" s="36"/>
      <c r="I1109" s="35"/>
      <c r="J1109" s="35"/>
      <c r="K1109" s="35"/>
      <c r="L1109" s="35"/>
      <c r="M1109" s="36"/>
      <c r="N1109" s="35"/>
      <c r="O1109" s="35"/>
      <c r="P1109" s="36"/>
      <c r="Q1109" s="35"/>
      <c r="R1109" s="35"/>
      <c r="S1109" s="36"/>
      <c r="T1109" s="35"/>
      <c r="U1109" s="35"/>
      <c r="V1109"/>
      <c r="W1109"/>
      <c r="X1109" s="35"/>
      <c r="Y1109" s="35"/>
      <c r="Z1109" s="35"/>
      <c r="AA1109" s="35"/>
      <c r="AB1109" s="35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</row>
    <row r="1110" spans="1:258" s="3" customFormat="1">
      <c r="A1110"/>
      <c r="B1110" s="1"/>
      <c r="C1110"/>
      <c r="D1110"/>
      <c r="E1110"/>
      <c r="F1110" s="35"/>
      <c r="G1110" s="35"/>
      <c r="H1110" s="36"/>
      <c r="I1110" s="35"/>
      <c r="J1110" s="35"/>
      <c r="K1110" s="35"/>
      <c r="L1110" s="35"/>
      <c r="M1110" s="36"/>
      <c r="N1110" s="35"/>
      <c r="O1110" s="35"/>
      <c r="P1110" s="36"/>
      <c r="Q1110" s="35"/>
      <c r="R1110" s="35"/>
      <c r="S1110" s="36"/>
      <c r="T1110" s="35"/>
      <c r="U1110" s="35"/>
      <c r="V1110"/>
      <c r="W1110"/>
      <c r="X1110" s="35"/>
      <c r="Y1110" s="35"/>
      <c r="Z1110" s="35"/>
      <c r="AA1110" s="35"/>
      <c r="AB1110" s="35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</row>
    <row r="1111" spans="1:258" s="3" customFormat="1">
      <c r="A1111"/>
      <c r="B1111" s="1"/>
      <c r="C1111"/>
      <c r="D1111"/>
      <c r="E1111"/>
      <c r="F1111" s="35"/>
      <c r="G1111" s="35"/>
      <c r="H1111" s="36"/>
      <c r="I1111" s="35"/>
      <c r="J1111" s="35"/>
      <c r="K1111" s="35"/>
      <c r="L1111" s="35"/>
      <c r="M1111" s="36"/>
      <c r="N1111" s="35"/>
      <c r="O1111" s="35"/>
      <c r="P1111" s="36"/>
      <c r="Q1111" s="35"/>
      <c r="R1111" s="35"/>
      <c r="S1111" s="36"/>
      <c r="T1111" s="35"/>
      <c r="U1111" s="35"/>
      <c r="V1111"/>
      <c r="W1111"/>
      <c r="X1111" s="35"/>
      <c r="Y1111" s="35"/>
      <c r="Z1111" s="35"/>
      <c r="AA1111" s="35"/>
      <c r="AB1111" s="35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</row>
    <row r="1112" spans="1:258" s="3" customFormat="1">
      <c r="A1112"/>
      <c r="B1112" s="1"/>
      <c r="C1112"/>
      <c r="D1112"/>
      <c r="E1112"/>
      <c r="F1112" s="35"/>
      <c r="G1112" s="35"/>
      <c r="H1112" s="36"/>
      <c r="I1112" s="35"/>
      <c r="J1112" s="35"/>
      <c r="K1112" s="35"/>
      <c r="L1112" s="35"/>
      <c r="M1112" s="36"/>
      <c r="N1112" s="35"/>
      <c r="O1112" s="35"/>
      <c r="P1112" s="36"/>
      <c r="Q1112" s="35"/>
      <c r="R1112" s="35"/>
      <c r="S1112" s="36"/>
      <c r="T1112" s="35"/>
      <c r="U1112" s="35"/>
      <c r="V1112"/>
      <c r="W1112"/>
      <c r="X1112" s="35"/>
      <c r="Y1112" s="35"/>
      <c r="Z1112" s="35"/>
      <c r="AA1112" s="35"/>
      <c r="AB1112" s="35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</row>
    <row r="1113" spans="1:258" s="3" customFormat="1">
      <c r="A1113"/>
      <c r="B1113" s="1"/>
      <c r="C1113"/>
      <c r="D1113"/>
      <c r="E1113"/>
      <c r="F1113" s="35"/>
      <c r="G1113" s="35"/>
      <c r="H1113" s="36"/>
      <c r="I1113" s="35"/>
      <c r="J1113" s="35"/>
      <c r="K1113" s="35"/>
      <c r="L1113" s="35"/>
      <c r="M1113" s="36"/>
      <c r="N1113" s="35"/>
      <c r="O1113" s="35"/>
      <c r="P1113" s="36"/>
      <c r="Q1113" s="35"/>
      <c r="R1113" s="35"/>
      <c r="S1113" s="36"/>
      <c r="T1113" s="35"/>
      <c r="U1113" s="35"/>
      <c r="V1113"/>
      <c r="W1113"/>
      <c r="X1113" s="35"/>
      <c r="Y1113" s="35"/>
      <c r="Z1113" s="35"/>
      <c r="AA1113" s="35"/>
      <c r="AB1113" s="35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</row>
    <row r="1114" spans="1:258" s="3" customFormat="1">
      <c r="A1114"/>
      <c r="B1114" s="1"/>
      <c r="C1114"/>
      <c r="D1114"/>
      <c r="E1114"/>
      <c r="F1114" s="35"/>
      <c r="G1114" s="35"/>
      <c r="H1114" s="36"/>
      <c r="I1114" s="35"/>
      <c r="J1114" s="35"/>
      <c r="K1114" s="35"/>
      <c r="L1114" s="35"/>
      <c r="M1114" s="36"/>
      <c r="N1114" s="35"/>
      <c r="O1114" s="35"/>
      <c r="P1114" s="36"/>
      <c r="Q1114" s="35"/>
      <c r="R1114" s="35"/>
      <c r="S1114" s="36"/>
      <c r="T1114" s="35"/>
      <c r="U1114" s="35"/>
      <c r="V1114"/>
      <c r="W1114"/>
      <c r="X1114" s="35"/>
      <c r="Y1114" s="35"/>
      <c r="Z1114" s="35"/>
      <c r="AA1114" s="35"/>
      <c r="AB1114" s="35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</row>
    <row r="1115" spans="1:258" s="3" customFormat="1">
      <c r="A1115"/>
      <c r="B1115" s="1"/>
      <c r="C1115"/>
      <c r="D1115"/>
      <c r="E1115"/>
      <c r="F1115" s="35"/>
      <c r="G1115" s="35"/>
      <c r="H1115" s="36"/>
      <c r="I1115" s="35"/>
      <c r="J1115" s="35"/>
      <c r="K1115" s="35"/>
      <c r="L1115" s="35"/>
      <c r="M1115" s="36"/>
      <c r="N1115" s="35"/>
      <c r="O1115" s="35"/>
      <c r="P1115" s="36"/>
      <c r="Q1115" s="35"/>
      <c r="R1115" s="35"/>
      <c r="S1115" s="36"/>
      <c r="T1115" s="35"/>
      <c r="U1115" s="35"/>
      <c r="V1115"/>
      <c r="W1115"/>
      <c r="X1115" s="35"/>
      <c r="Y1115" s="35"/>
      <c r="Z1115" s="35"/>
      <c r="AA1115" s="35"/>
      <c r="AB1115" s="3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</row>
    <row r="1116" spans="1:258" s="3" customFormat="1">
      <c r="A1116"/>
      <c r="B1116" s="1"/>
      <c r="C1116"/>
      <c r="D1116"/>
      <c r="E1116"/>
      <c r="F1116" s="35"/>
      <c r="G1116" s="35"/>
      <c r="H1116" s="36"/>
      <c r="I1116" s="35"/>
      <c r="J1116" s="35"/>
      <c r="K1116" s="35"/>
      <c r="L1116" s="35"/>
      <c r="M1116" s="36"/>
      <c r="N1116" s="35"/>
      <c r="O1116" s="35"/>
      <c r="P1116" s="36"/>
      <c r="Q1116" s="35"/>
      <c r="R1116" s="35"/>
      <c r="S1116" s="36"/>
      <c r="T1116" s="35"/>
      <c r="U1116" s="35"/>
      <c r="V1116"/>
      <c r="W1116"/>
      <c r="X1116" s="35"/>
      <c r="Y1116" s="35"/>
      <c r="Z1116" s="35"/>
      <c r="AA1116" s="35"/>
      <c r="AB1116" s="35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</row>
    <row r="1117" spans="1:258" s="3" customFormat="1">
      <c r="A1117"/>
      <c r="B1117" s="1"/>
      <c r="C1117"/>
      <c r="D1117"/>
      <c r="E1117"/>
      <c r="F1117" s="35"/>
      <c r="G1117" s="35"/>
      <c r="H1117" s="36"/>
      <c r="I1117" s="35"/>
      <c r="J1117" s="35"/>
      <c r="K1117" s="35"/>
      <c r="L1117" s="35"/>
      <c r="M1117" s="36"/>
      <c r="N1117" s="35"/>
      <c r="O1117" s="35"/>
      <c r="P1117" s="36"/>
      <c r="Q1117" s="35"/>
      <c r="R1117" s="35"/>
      <c r="S1117" s="36"/>
      <c r="T1117" s="35"/>
      <c r="U1117" s="35"/>
      <c r="V1117"/>
      <c r="W1117"/>
      <c r="X1117" s="35"/>
      <c r="Y1117" s="35"/>
      <c r="Z1117" s="35"/>
      <c r="AA1117" s="35"/>
      <c r="AB1117" s="35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</row>
    <row r="1118" spans="1:258" s="3" customFormat="1">
      <c r="A1118"/>
      <c r="B1118" s="1"/>
      <c r="C1118"/>
      <c r="D1118"/>
      <c r="E1118"/>
      <c r="F1118" s="35"/>
      <c r="G1118" s="35"/>
      <c r="H1118" s="36"/>
      <c r="I1118" s="35"/>
      <c r="J1118" s="35"/>
      <c r="K1118" s="35"/>
      <c r="L1118" s="35"/>
      <c r="M1118" s="36"/>
      <c r="N1118" s="35"/>
      <c r="O1118" s="35"/>
      <c r="P1118" s="36"/>
      <c r="Q1118" s="35"/>
      <c r="R1118" s="35"/>
      <c r="S1118" s="36"/>
      <c r="T1118" s="35"/>
      <c r="U1118" s="35"/>
      <c r="V1118"/>
      <c r="W1118"/>
      <c r="X1118" s="35"/>
      <c r="Y1118" s="35"/>
      <c r="Z1118" s="35"/>
      <c r="AA1118" s="35"/>
      <c r="AB1118" s="35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</row>
    <row r="1119" spans="1:258" s="3" customFormat="1">
      <c r="A1119"/>
      <c r="B1119" s="1"/>
      <c r="C1119"/>
      <c r="D1119"/>
      <c r="E1119"/>
      <c r="F1119" s="35"/>
      <c r="G1119" s="35"/>
      <c r="H1119" s="36"/>
      <c r="I1119" s="35"/>
      <c r="J1119" s="35"/>
      <c r="K1119" s="35"/>
      <c r="L1119" s="35"/>
      <c r="M1119" s="36"/>
      <c r="N1119" s="35"/>
      <c r="O1119" s="35"/>
      <c r="P1119" s="36"/>
      <c r="Q1119" s="35"/>
      <c r="R1119" s="35"/>
      <c r="S1119" s="36"/>
      <c r="T1119" s="35"/>
      <c r="U1119" s="35"/>
      <c r="V1119"/>
      <c r="W1119"/>
      <c r="X1119" s="35"/>
      <c r="Y1119" s="35"/>
      <c r="Z1119" s="35"/>
      <c r="AA1119" s="35"/>
      <c r="AB1119" s="35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</row>
    <row r="1120" spans="1:258" s="3" customFormat="1">
      <c r="A1120"/>
      <c r="B1120" s="1"/>
      <c r="C1120"/>
      <c r="D1120"/>
      <c r="E1120"/>
      <c r="F1120" s="35"/>
      <c r="G1120" s="35"/>
      <c r="H1120" s="36"/>
      <c r="I1120" s="35"/>
      <c r="J1120" s="35"/>
      <c r="K1120" s="35"/>
      <c r="L1120" s="35"/>
      <c r="M1120" s="36"/>
      <c r="N1120" s="35"/>
      <c r="O1120" s="35"/>
      <c r="P1120" s="36"/>
      <c r="Q1120" s="35"/>
      <c r="R1120" s="35"/>
      <c r="S1120" s="36"/>
      <c r="T1120" s="35"/>
      <c r="U1120" s="35"/>
      <c r="V1120"/>
      <c r="W1120"/>
      <c r="X1120" s="35"/>
      <c r="Y1120" s="35"/>
      <c r="Z1120" s="35"/>
      <c r="AA1120" s="35"/>
      <c r="AB1120" s="35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</row>
    <row r="1121" spans="1:258" s="3" customFormat="1">
      <c r="A1121"/>
      <c r="B1121" s="1"/>
      <c r="C1121"/>
      <c r="D1121"/>
      <c r="E1121"/>
      <c r="F1121" s="35"/>
      <c r="G1121" s="35"/>
      <c r="H1121" s="36"/>
      <c r="I1121" s="35"/>
      <c r="J1121" s="35"/>
      <c r="K1121" s="35"/>
      <c r="L1121" s="35"/>
      <c r="M1121" s="36"/>
      <c r="N1121" s="35"/>
      <c r="O1121" s="35"/>
      <c r="P1121" s="36"/>
      <c r="Q1121" s="35"/>
      <c r="R1121" s="35"/>
      <c r="S1121" s="36"/>
      <c r="T1121" s="35"/>
      <c r="U1121" s="35"/>
      <c r="V1121"/>
      <c r="W1121"/>
      <c r="X1121" s="35"/>
      <c r="Y1121" s="35"/>
      <c r="Z1121" s="35"/>
      <c r="AA1121" s="35"/>
      <c r="AB1121" s="35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</row>
    <row r="1122" spans="1:258" s="3" customFormat="1">
      <c r="A1122"/>
      <c r="B1122" s="1"/>
      <c r="C1122"/>
      <c r="D1122"/>
      <c r="E1122"/>
      <c r="F1122" s="35"/>
      <c r="G1122" s="35"/>
      <c r="H1122" s="36"/>
      <c r="I1122" s="35"/>
      <c r="J1122" s="35"/>
      <c r="K1122" s="35"/>
      <c r="L1122" s="35"/>
      <c r="M1122" s="36"/>
      <c r="N1122" s="35"/>
      <c r="O1122" s="35"/>
      <c r="P1122" s="36"/>
      <c r="Q1122" s="35"/>
      <c r="R1122" s="35"/>
      <c r="S1122" s="36"/>
      <c r="T1122" s="35"/>
      <c r="U1122" s="35"/>
      <c r="V1122"/>
      <c r="W1122"/>
      <c r="X1122" s="35"/>
      <c r="Y1122" s="35"/>
      <c r="Z1122" s="35"/>
      <c r="AA1122" s="35"/>
      <c r="AB1122" s="35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</row>
    <row r="1123" spans="1:258" s="3" customFormat="1">
      <c r="A1123"/>
      <c r="B1123" s="1"/>
      <c r="C1123"/>
      <c r="D1123"/>
      <c r="E1123"/>
      <c r="F1123" s="35"/>
      <c r="G1123" s="35"/>
      <c r="H1123" s="36"/>
      <c r="I1123" s="35"/>
      <c r="J1123" s="35"/>
      <c r="K1123" s="35"/>
      <c r="L1123" s="35"/>
      <c r="M1123" s="36"/>
      <c r="N1123" s="35"/>
      <c r="O1123" s="35"/>
      <c r="P1123" s="36"/>
      <c r="Q1123" s="35"/>
      <c r="R1123" s="35"/>
      <c r="S1123" s="36"/>
      <c r="T1123" s="35"/>
      <c r="U1123" s="35"/>
      <c r="V1123"/>
      <c r="W1123"/>
      <c r="X1123" s="35"/>
      <c r="Y1123" s="35"/>
      <c r="Z1123" s="35"/>
      <c r="AA1123" s="35"/>
      <c r="AB1123" s="35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</row>
    <row r="1124" spans="1:258" s="3" customFormat="1">
      <c r="A1124"/>
      <c r="B1124" s="1"/>
      <c r="C1124"/>
      <c r="D1124"/>
      <c r="E1124"/>
      <c r="F1124" s="35"/>
      <c r="G1124" s="35"/>
      <c r="H1124" s="36"/>
      <c r="I1124" s="35"/>
      <c r="J1124" s="35"/>
      <c r="K1124" s="35"/>
      <c r="L1124" s="35"/>
      <c r="M1124" s="36"/>
      <c r="N1124" s="35"/>
      <c r="O1124" s="35"/>
      <c r="P1124" s="36"/>
      <c r="Q1124" s="35"/>
      <c r="R1124" s="35"/>
      <c r="S1124" s="36"/>
      <c r="T1124" s="35"/>
      <c r="U1124" s="35"/>
      <c r="V1124"/>
      <c r="W1124"/>
      <c r="X1124" s="35"/>
      <c r="Y1124" s="35"/>
      <c r="Z1124" s="35"/>
      <c r="AA1124" s="35"/>
      <c r="AB1124" s="35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</row>
    <row r="1125" spans="1:258" s="3" customFormat="1">
      <c r="A1125"/>
      <c r="B1125" s="1"/>
      <c r="C1125"/>
      <c r="D1125"/>
      <c r="E1125"/>
      <c r="F1125" s="35"/>
      <c r="G1125" s="35"/>
      <c r="H1125" s="36"/>
      <c r="I1125" s="35"/>
      <c r="J1125" s="35"/>
      <c r="K1125" s="35"/>
      <c r="L1125" s="35"/>
      <c r="M1125" s="36"/>
      <c r="N1125" s="35"/>
      <c r="O1125" s="35"/>
      <c r="P1125" s="36"/>
      <c r="Q1125" s="35"/>
      <c r="R1125" s="35"/>
      <c r="S1125" s="36"/>
      <c r="T1125" s="35"/>
      <c r="U1125" s="35"/>
      <c r="V1125"/>
      <c r="W1125"/>
      <c r="X1125" s="35"/>
      <c r="Y1125" s="35"/>
      <c r="Z1125" s="35"/>
      <c r="AA1125" s="35"/>
      <c r="AB1125" s="3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</row>
    <row r="1126" spans="1:258" s="3" customFormat="1">
      <c r="A1126"/>
      <c r="B1126" s="1"/>
      <c r="C1126"/>
      <c r="D1126"/>
      <c r="E1126"/>
      <c r="F1126" s="35"/>
      <c r="G1126" s="35"/>
      <c r="H1126" s="36"/>
      <c r="I1126" s="35"/>
      <c r="J1126" s="35"/>
      <c r="K1126" s="35"/>
      <c r="L1126" s="35"/>
      <c r="M1126" s="36"/>
      <c r="N1126" s="35"/>
      <c r="O1126" s="35"/>
      <c r="P1126" s="36"/>
      <c r="Q1126" s="35"/>
      <c r="R1126" s="35"/>
      <c r="S1126" s="36"/>
      <c r="T1126" s="35"/>
      <c r="U1126" s="35"/>
      <c r="V1126"/>
      <c r="W1126"/>
      <c r="X1126" s="35"/>
      <c r="Y1126" s="35"/>
      <c r="Z1126" s="35"/>
      <c r="AA1126" s="35"/>
      <c r="AB1126" s="35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</row>
    <row r="1127" spans="1:258" s="3" customFormat="1">
      <c r="A1127"/>
      <c r="B1127" s="1"/>
      <c r="C1127"/>
      <c r="D1127"/>
      <c r="E1127"/>
      <c r="F1127" s="35"/>
      <c r="G1127" s="35"/>
      <c r="H1127" s="36"/>
      <c r="I1127" s="35"/>
      <c r="J1127" s="35"/>
      <c r="K1127" s="35"/>
      <c r="L1127" s="35"/>
      <c r="M1127" s="36"/>
      <c r="N1127" s="35"/>
      <c r="O1127" s="35"/>
      <c r="P1127" s="36"/>
      <c r="Q1127" s="35"/>
      <c r="R1127" s="35"/>
      <c r="S1127" s="36"/>
      <c r="T1127" s="35"/>
      <c r="U1127" s="35"/>
      <c r="V1127"/>
      <c r="W1127"/>
      <c r="X1127" s="35"/>
      <c r="Y1127" s="35"/>
      <c r="Z1127" s="35"/>
      <c r="AA1127" s="35"/>
      <c r="AB1127" s="35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</row>
    <row r="1128" spans="1:258" s="3" customFormat="1">
      <c r="A1128"/>
      <c r="B1128" s="1"/>
      <c r="C1128"/>
      <c r="D1128"/>
      <c r="E1128"/>
      <c r="F1128" s="35"/>
      <c r="G1128" s="35"/>
      <c r="H1128" s="36"/>
      <c r="I1128" s="35"/>
      <c r="J1128" s="35"/>
      <c r="K1128" s="35"/>
      <c r="L1128" s="35"/>
      <c r="M1128" s="36"/>
      <c r="N1128" s="35"/>
      <c r="O1128" s="35"/>
      <c r="P1128" s="36"/>
      <c r="Q1128" s="35"/>
      <c r="R1128" s="35"/>
      <c r="S1128" s="36"/>
      <c r="T1128" s="35"/>
      <c r="U1128" s="35"/>
      <c r="V1128"/>
      <c r="W1128"/>
      <c r="X1128" s="35"/>
      <c r="Y1128" s="35"/>
      <c r="Z1128" s="35"/>
      <c r="AA1128" s="35"/>
      <c r="AB1128" s="35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</row>
    <row r="1129" spans="1:258" s="3" customFormat="1">
      <c r="A1129"/>
      <c r="B1129" s="1"/>
      <c r="C1129"/>
      <c r="D1129"/>
      <c r="E1129"/>
      <c r="F1129" s="35"/>
      <c r="G1129" s="35"/>
      <c r="H1129" s="36"/>
      <c r="I1129" s="35"/>
      <c r="J1129" s="35"/>
      <c r="K1129" s="35"/>
      <c r="L1129" s="35"/>
      <c r="M1129" s="36"/>
      <c r="N1129" s="35"/>
      <c r="O1129" s="35"/>
      <c r="P1129" s="36"/>
      <c r="Q1129" s="35"/>
      <c r="R1129" s="35"/>
      <c r="S1129" s="36"/>
      <c r="T1129" s="35"/>
      <c r="U1129" s="35"/>
      <c r="V1129"/>
      <c r="W1129"/>
      <c r="X1129" s="35"/>
      <c r="Y1129" s="35"/>
      <c r="Z1129" s="35"/>
      <c r="AA1129" s="35"/>
      <c r="AB1129" s="35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</row>
    <row r="1130" spans="1:258" s="3" customFormat="1">
      <c r="A1130"/>
      <c r="B1130" s="1"/>
      <c r="C1130"/>
      <c r="D1130"/>
      <c r="E1130"/>
      <c r="F1130" s="35"/>
      <c r="G1130" s="35"/>
      <c r="H1130" s="36"/>
      <c r="I1130" s="35"/>
      <c r="J1130" s="35"/>
      <c r="K1130" s="35"/>
      <c r="L1130" s="35"/>
      <c r="M1130" s="36"/>
      <c r="N1130" s="35"/>
      <c r="O1130" s="35"/>
      <c r="P1130" s="36"/>
      <c r="Q1130" s="35"/>
      <c r="R1130" s="35"/>
      <c r="S1130" s="36"/>
      <c r="T1130" s="35"/>
      <c r="U1130" s="35"/>
      <c r="V1130"/>
      <c r="W1130"/>
      <c r="X1130" s="35"/>
      <c r="Y1130" s="35"/>
      <c r="Z1130" s="35"/>
      <c r="AA1130" s="35"/>
      <c r="AB1130" s="35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</row>
    <row r="1131" spans="1:258" s="3" customFormat="1">
      <c r="A1131"/>
      <c r="B1131" s="1"/>
      <c r="C1131"/>
      <c r="D1131"/>
      <c r="E1131"/>
      <c r="F1131" s="35"/>
      <c r="G1131" s="35"/>
      <c r="H1131" s="36"/>
      <c r="I1131" s="35"/>
      <c r="J1131" s="35"/>
      <c r="K1131" s="35"/>
      <c r="L1131" s="35"/>
      <c r="M1131" s="36"/>
      <c r="N1131" s="35"/>
      <c r="O1131" s="35"/>
      <c r="P1131" s="36"/>
      <c r="Q1131" s="35"/>
      <c r="R1131" s="35"/>
      <c r="S1131" s="36"/>
      <c r="T1131" s="35"/>
      <c r="U1131" s="35"/>
      <c r="V1131"/>
      <c r="W1131"/>
      <c r="X1131" s="35"/>
      <c r="Y1131" s="35"/>
      <c r="Z1131" s="35"/>
      <c r="AA1131" s="35"/>
      <c r="AB1131" s="35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</row>
    <row r="1132" spans="1:258" s="3" customFormat="1">
      <c r="A1132"/>
      <c r="B1132" s="1"/>
      <c r="C1132"/>
      <c r="D1132"/>
      <c r="E1132"/>
      <c r="F1132" s="35"/>
      <c r="G1132" s="35"/>
      <c r="H1132" s="36"/>
      <c r="I1132" s="35"/>
      <c r="J1132" s="35"/>
      <c r="K1132" s="35"/>
      <c r="L1132" s="35"/>
      <c r="M1132" s="36"/>
      <c r="N1132" s="35"/>
      <c r="O1132" s="35"/>
      <c r="P1132" s="36"/>
      <c r="Q1132" s="35"/>
      <c r="R1132" s="35"/>
      <c r="S1132" s="36"/>
      <c r="T1132" s="35"/>
      <c r="U1132" s="35"/>
      <c r="V1132"/>
      <c r="W1132"/>
      <c r="X1132" s="35"/>
      <c r="Y1132" s="35"/>
      <c r="Z1132" s="35"/>
      <c r="AA1132" s="35"/>
      <c r="AB1132" s="35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</row>
    <row r="1133" spans="1:258" s="3" customFormat="1">
      <c r="A1133"/>
      <c r="B1133" s="1"/>
      <c r="C1133"/>
      <c r="D1133"/>
      <c r="E1133"/>
      <c r="F1133" s="35"/>
      <c r="G1133" s="35"/>
      <c r="H1133" s="36"/>
      <c r="I1133" s="35"/>
      <c r="J1133" s="35"/>
      <c r="K1133" s="35"/>
      <c r="L1133" s="35"/>
      <c r="M1133" s="36"/>
      <c r="N1133" s="35"/>
      <c r="O1133" s="35"/>
      <c r="P1133" s="36"/>
      <c r="Q1133" s="35"/>
      <c r="R1133" s="35"/>
      <c r="S1133" s="36"/>
      <c r="T1133" s="35"/>
      <c r="U1133" s="35"/>
      <c r="V1133"/>
      <c r="W1133"/>
      <c r="X1133" s="35"/>
      <c r="Y1133" s="35"/>
      <c r="Z1133" s="35"/>
      <c r="AA1133" s="35"/>
      <c r="AB1133" s="35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</row>
    <row r="1134" spans="1:258" s="3" customFormat="1">
      <c r="A1134"/>
      <c r="B1134" s="1"/>
      <c r="C1134"/>
      <c r="D1134"/>
      <c r="E1134"/>
      <c r="F1134" s="35"/>
      <c r="G1134" s="35"/>
      <c r="H1134" s="36"/>
      <c r="I1134" s="35"/>
      <c r="J1134" s="35"/>
      <c r="K1134" s="35"/>
      <c r="L1134" s="35"/>
      <c r="M1134" s="36"/>
      <c r="N1134" s="35"/>
      <c r="O1134" s="35"/>
      <c r="P1134" s="36"/>
      <c r="Q1134" s="35"/>
      <c r="R1134" s="35"/>
      <c r="S1134" s="36"/>
      <c r="T1134" s="35"/>
      <c r="U1134" s="35"/>
      <c r="V1134"/>
      <c r="W1134"/>
      <c r="X1134" s="35"/>
      <c r="Y1134" s="35"/>
      <c r="Z1134" s="35"/>
      <c r="AA1134" s="35"/>
      <c r="AB1134" s="35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</row>
    <row r="1135" spans="1:258" s="3" customFormat="1">
      <c r="A1135"/>
      <c r="B1135" s="1"/>
      <c r="C1135"/>
      <c r="D1135"/>
      <c r="E1135"/>
      <c r="F1135" s="35"/>
      <c r="G1135" s="35"/>
      <c r="H1135" s="36"/>
      <c r="I1135" s="35"/>
      <c r="J1135" s="35"/>
      <c r="K1135" s="35"/>
      <c r="L1135" s="35"/>
      <c r="M1135" s="36"/>
      <c r="N1135" s="35"/>
      <c r="O1135" s="35"/>
      <c r="P1135" s="36"/>
      <c r="Q1135" s="35"/>
      <c r="R1135" s="35"/>
      <c r="S1135" s="36"/>
      <c r="T1135" s="35"/>
      <c r="U1135" s="35"/>
      <c r="V1135"/>
      <c r="W1135"/>
      <c r="X1135" s="35"/>
      <c r="Y1135" s="35"/>
      <c r="Z1135" s="35"/>
      <c r="AA1135" s="35"/>
      <c r="AB1135" s="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</row>
    <row r="1136" spans="1:258" s="3" customFormat="1">
      <c r="A1136"/>
      <c r="B1136" s="1"/>
      <c r="C1136"/>
      <c r="D1136"/>
      <c r="E1136"/>
      <c r="F1136" s="35"/>
      <c r="G1136" s="35"/>
      <c r="H1136" s="36"/>
      <c r="I1136" s="35"/>
      <c r="J1136" s="35"/>
      <c r="K1136" s="35"/>
      <c r="L1136" s="35"/>
      <c r="M1136" s="36"/>
      <c r="N1136" s="35"/>
      <c r="O1136" s="35"/>
      <c r="P1136" s="36"/>
      <c r="Q1136" s="35"/>
      <c r="R1136" s="35"/>
      <c r="S1136" s="36"/>
      <c r="T1136" s="35"/>
      <c r="U1136" s="35"/>
      <c r="V1136"/>
      <c r="W1136"/>
      <c r="X1136" s="35"/>
      <c r="Y1136" s="35"/>
      <c r="Z1136" s="35"/>
      <c r="AA1136" s="35"/>
      <c r="AB1136" s="35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</row>
    <row r="1137" spans="1:258" s="3" customFormat="1">
      <c r="A1137"/>
      <c r="B1137" s="1"/>
      <c r="C1137"/>
      <c r="D1137"/>
      <c r="E1137"/>
      <c r="F1137" s="35"/>
      <c r="G1137" s="35"/>
      <c r="H1137" s="36"/>
      <c r="I1137" s="35"/>
      <c r="J1137" s="35"/>
      <c r="K1137" s="35"/>
      <c r="L1137" s="35"/>
      <c r="M1137" s="36"/>
      <c r="N1137" s="35"/>
      <c r="O1137" s="35"/>
      <c r="P1137" s="36"/>
      <c r="Q1137" s="35"/>
      <c r="R1137" s="35"/>
      <c r="S1137" s="36"/>
      <c r="T1137" s="35"/>
      <c r="U1137" s="35"/>
      <c r="V1137"/>
      <c r="W1137"/>
      <c r="X1137" s="35"/>
      <c r="Y1137" s="35"/>
      <c r="Z1137" s="35"/>
      <c r="AA1137" s="35"/>
      <c r="AB1137" s="35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</row>
    <row r="1138" spans="1:258" s="3" customFormat="1">
      <c r="A1138"/>
      <c r="B1138" s="1"/>
      <c r="C1138"/>
      <c r="D1138"/>
      <c r="E1138"/>
      <c r="F1138" s="35"/>
      <c r="G1138" s="35"/>
      <c r="H1138" s="36"/>
      <c r="I1138" s="35"/>
      <c r="J1138" s="35"/>
      <c r="K1138" s="35"/>
      <c r="L1138" s="35"/>
      <c r="M1138" s="36"/>
      <c r="N1138" s="35"/>
      <c r="O1138" s="35"/>
      <c r="P1138" s="36"/>
      <c r="Q1138" s="35"/>
      <c r="R1138" s="35"/>
      <c r="S1138" s="36"/>
      <c r="T1138" s="35"/>
      <c r="U1138" s="35"/>
      <c r="V1138"/>
      <c r="W1138"/>
      <c r="X1138" s="35"/>
      <c r="Y1138" s="35"/>
      <c r="Z1138" s="35"/>
      <c r="AA1138" s="35"/>
      <c r="AB1138" s="35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  <c r="IW1138"/>
      <c r="IX1138"/>
    </row>
  </sheetData>
  <sheetProtection selectLockedCells="1" selectUnlockedCells="1"/>
  <mergeCells count="103">
    <mergeCell ref="A1:U1"/>
    <mergeCell ref="A2:A3"/>
    <mergeCell ref="B2:B3"/>
    <mergeCell ref="C2:D2"/>
    <mergeCell ref="E2:E3"/>
    <mergeCell ref="A4:A7"/>
    <mergeCell ref="B4:B7"/>
    <mergeCell ref="C7:D7"/>
    <mergeCell ref="AA20:AA23"/>
    <mergeCell ref="A16:A19"/>
    <mergeCell ref="B16:B19"/>
    <mergeCell ref="C19:D19"/>
    <mergeCell ref="A8:A11"/>
    <mergeCell ref="B8:B11"/>
    <mergeCell ref="C11:D11"/>
    <mergeCell ref="A12:A15"/>
    <mergeCell ref="B12:B15"/>
    <mergeCell ref="C15:D15"/>
    <mergeCell ref="AB20:AB23"/>
    <mergeCell ref="C23:C24"/>
    <mergeCell ref="D23:D24"/>
    <mergeCell ref="R20:R23"/>
    <mergeCell ref="S20:S23"/>
    <mergeCell ref="T20:T23"/>
    <mergeCell ref="U20:U23"/>
    <mergeCell ref="V20:V23"/>
    <mergeCell ref="W20:W23"/>
    <mergeCell ref="L20:L23"/>
    <mergeCell ref="M20:M23"/>
    <mergeCell ref="N20:N23"/>
    <mergeCell ref="O20:O23"/>
    <mergeCell ref="P20:P23"/>
    <mergeCell ref="Q20:Q23"/>
    <mergeCell ref="F20:F23"/>
    <mergeCell ref="G20:G23"/>
    <mergeCell ref="H20:H23"/>
    <mergeCell ref="I20:I23"/>
    <mergeCell ref="J20:J23"/>
    <mergeCell ref="K20:K23"/>
    <mergeCell ref="E20:E23"/>
    <mergeCell ref="A26:A29"/>
    <mergeCell ref="B26:B29"/>
    <mergeCell ref="C29:D29"/>
    <mergeCell ref="A30:A33"/>
    <mergeCell ref="B30:B33"/>
    <mergeCell ref="C33:D33"/>
    <mergeCell ref="X20:X23"/>
    <mergeCell ref="Y20:Y23"/>
    <mergeCell ref="Z20:Z23"/>
    <mergeCell ref="A20:A25"/>
    <mergeCell ref="B20:B25"/>
    <mergeCell ref="C25:D25"/>
    <mergeCell ref="A40:A41"/>
    <mergeCell ref="B40:B41"/>
    <mergeCell ref="C41:D41"/>
    <mergeCell ref="A42:A45"/>
    <mergeCell ref="B42:B45"/>
    <mergeCell ref="C42:C44"/>
    <mergeCell ref="D42:D44"/>
    <mergeCell ref="C45:D45"/>
    <mergeCell ref="A34:A37"/>
    <mergeCell ref="B34:B37"/>
    <mergeCell ref="C37:D37"/>
    <mergeCell ref="A38:A39"/>
    <mergeCell ref="B38:B39"/>
    <mergeCell ref="C39:D39"/>
    <mergeCell ref="A46:A49"/>
    <mergeCell ref="B46:B49"/>
    <mergeCell ref="C46:C48"/>
    <mergeCell ref="D46:D48"/>
    <mergeCell ref="C49:D49"/>
    <mergeCell ref="A50:A53"/>
    <mergeCell ref="B50:B53"/>
    <mergeCell ref="C50:C52"/>
    <mergeCell ref="D50:D51"/>
    <mergeCell ref="C53:D53"/>
    <mergeCell ref="A61:A62"/>
    <mergeCell ref="B61:B62"/>
    <mergeCell ref="C62:D62"/>
    <mergeCell ref="A63:A64"/>
    <mergeCell ref="B63:B64"/>
    <mergeCell ref="C64:D64"/>
    <mergeCell ref="A54:A58"/>
    <mergeCell ref="B54:B58"/>
    <mergeCell ref="C54:C57"/>
    <mergeCell ref="D54:D57"/>
    <mergeCell ref="C58:D58"/>
    <mergeCell ref="A59:A60"/>
    <mergeCell ref="B59:B60"/>
    <mergeCell ref="C60:D60"/>
    <mergeCell ref="A69:A70"/>
    <mergeCell ref="B69:B70"/>
    <mergeCell ref="A71:A72"/>
    <mergeCell ref="B71:B72"/>
    <mergeCell ref="C72:D72"/>
    <mergeCell ref="A73:B73"/>
    <mergeCell ref="C73:D73"/>
    <mergeCell ref="A65:A66"/>
    <mergeCell ref="B65:B66"/>
    <mergeCell ref="C66:D66"/>
    <mergeCell ref="A67:A68"/>
    <mergeCell ref="B67:B68"/>
    <mergeCell ref="C68:D68"/>
  </mergeCells>
  <pageMargins left="0.39370078740157483" right="0.19685039370078741" top="0.39370078740157483" bottom="0.39370078740157483" header="0" footer="0"/>
  <pageSetup paperSize="9" scale="22" firstPageNumber="0" fitToHeight="0" pageOrder="overThenDown" orientation="landscape" r:id="rId1"/>
  <headerFooter alignWithMargins="0"/>
  <rowBreaks count="3" manualBreakCount="3">
    <brk id="25" max="27" man="1"/>
    <brk id="49" max="27" man="1"/>
    <brk id="58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Волод2018</vt:lpstr>
      <vt:lpstr>итоги2018</vt:lpstr>
      <vt:lpstr>Волод2023</vt:lpstr>
      <vt:lpstr>Волод2023!Заголовки_для_печати</vt:lpstr>
      <vt:lpstr>'1'!Область_печати</vt:lpstr>
      <vt:lpstr>Волод2018!Область_печати</vt:lpstr>
      <vt:lpstr>Волод2023!Область_печати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Ивашиненко Наталья Александровна</dc:creator>
  <cp:lastModifiedBy>11</cp:lastModifiedBy>
  <cp:lastPrinted>2023-09-06T05:52:29Z</cp:lastPrinted>
  <dcterms:created xsi:type="dcterms:W3CDTF">2018-09-03T11:25:53Z</dcterms:created>
  <dcterms:modified xsi:type="dcterms:W3CDTF">2023-09-07T07:54:13Z</dcterms:modified>
</cp:coreProperties>
</file>